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back-up-13-02-17\Documents\Contracts\Operations\Emergency repair\2021\"/>
    </mc:Choice>
  </mc:AlternateContent>
  <bookViews>
    <workbookView xWindow="240" yWindow="48" windowWidth="18960" windowHeight="7548"/>
  </bookViews>
  <sheets>
    <sheet name="Questionnaire" sheetId="1" r:id="rId1"/>
  </sheets>
  <definedNames>
    <definedName name="_xlnm._FilterDatabase" localSheetId="0" hidden="1">Questionnaire!#REF!</definedName>
    <definedName name="_xlnm.Print_Area" localSheetId="0">Questionnaire!$B$1:$F$186</definedName>
    <definedName name="_xlnm.Print_Titles" localSheetId="0">Questionnaire!$2:$2</definedName>
    <definedName name="Z_62FE70E3_1008_4516_A156_1D01289E4B0D_.wvu.PrintArea" localSheetId="0" hidden="1">Questionnaire!$B$2:$F$176</definedName>
    <definedName name="Z_62FE70E3_1008_4516_A156_1D01289E4B0D_.wvu.PrintTitles" localSheetId="0" hidden="1">Questionnaire!$2:$2</definedName>
    <definedName name="Z_AAB04275_0300_4A8C_8836_ECF940D4A52E_.wvu.PrintArea" localSheetId="0" hidden="1">Questionnaire!$B$2:$E$157</definedName>
    <definedName name="Z_AAB04275_0300_4A8C_8836_ECF940D4A52E_.wvu.PrintTitles" localSheetId="0" hidden="1">Questionnaire!$2:$2</definedName>
    <definedName name="Z_BA07B38A_80AE_487F_BD4B_A311D57463B3_.wvu.FilterData" localSheetId="0" hidden="1">Questionnaire!$B$2:$F$112</definedName>
    <definedName name="Z_BA07B38A_80AE_487F_BD4B_A311D57463B3_.wvu.PrintArea" localSheetId="0" hidden="1">Questionnaire!$B$2:$F$176</definedName>
    <definedName name="Z_BA07B38A_80AE_487F_BD4B_A311D57463B3_.wvu.PrintTitles" localSheetId="0" hidden="1">Questionnaire!$2:$2</definedName>
  </definedNames>
  <calcPr calcId="162913"/>
</workbook>
</file>

<file path=xl/calcChain.xml><?xml version="1.0" encoding="utf-8"?>
<calcChain xmlns="http://schemas.openxmlformats.org/spreadsheetml/2006/main">
  <c r="G145" i="1" l="1"/>
  <c r="G141" i="1"/>
  <c r="G135" i="1"/>
  <c r="G129" i="1"/>
  <c r="G124" i="1"/>
  <c r="F185" i="1" l="1"/>
  <c r="G113" i="1"/>
  <c r="G89" i="1" l="1"/>
  <c r="G140" i="1" l="1"/>
  <c r="G119" i="1"/>
  <c r="G76" i="1"/>
  <c r="G38" i="1"/>
  <c r="G2" i="1" l="1"/>
</calcChain>
</file>

<file path=xl/sharedStrings.xml><?xml version="1.0" encoding="utf-8"?>
<sst xmlns="http://schemas.openxmlformats.org/spreadsheetml/2006/main" count="728" uniqueCount="410">
  <si>
    <t>Scoring</t>
  </si>
  <si>
    <t>Weighting</t>
  </si>
  <si>
    <t>insert YES/NO</t>
  </si>
  <si>
    <t>for information</t>
  </si>
  <si>
    <t>GENERAL INFORMATION</t>
  </si>
  <si>
    <t>1.1</t>
  </si>
  <si>
    <t>Company data</t>
  </si>
  <si>
    <t>1.1.1</t>
  </si>
  <si>
    <t>Name of Applicant</t>
  </si>
  <si>
    <t>insert full name</t>
  </si>
  <si>
    <t>1.1.2</t>
  </si>
  <si>
    <t>Legal form</t>
  </si>
  <si>
    <t>insert Applicant's legal form</t>
  </si>
  <si>
    <t>1.1.3</t>
  </si>
  <si>
    <t>Head office address - street and number</t>
  </si>
  <si>
    <t>insert street and number</t>
  </si>
  <si>
    <t>1.1.4</t>
  </si>
  <si>
    <t>Head office address - post code and city</t>
  </si>
  <si>
    <t>insert post code and city</t>
  </si>
  <si>
    <t>1.1.5</t>
  </si>
  <si>
    <t>Head office address - country (and state)</t>
  </si>
  <si>
    <t>insert country (and state)</t>
  </si>
  <si>
    <t>1.1.6</t>
  </si>
  <si>
    <t>Head office address - phone number</t>
  </si>
  <si>
    <t>insert phone number in international format</t>
  </si>
  <si>
    <t>1.1.7</t>
  </si>
  <si>
    <t>Head office address - fax number</t>
  </si>
  <si>
    <t>insert fax number in international format</t>
  </si>
  <si>
    <t>1.1.8</t>
  </si>
  <si>
    <t>Head office address - email address</t>
  </si>
  <si>
    <t>insert email address</t>
  </si>
  <si>
    <t>1.1.9</t>
  </si>
  <si>
    <t>Website</t>
  </si>
  <si>
    <t>insert web address</t>
  </si>
  <si>
    <t>1.1.10</t>
  </si>
  <si>
    <t>Place of incorporation / registration</t>
  </si>
  <si>
    <t>1.1.11</t>
  </si>
  <si>
    <t>Year of incorporation / registration</t>
  </si>
  <si>
    <t>insert year of incorporation / registration</t>
  </si>
  <si>
    <t>1.1.12</t>
  </si>
  <si>
    <t>Applicant's primary business / occupation</t>
  </si>
  <si>
    <t>insert text</t>
  </si>
  <si>
    <t>1.2</t>
  </si>
  <si>
    <t>Authorized contact person and contact details</t>
  </si>
  <si>
    <t>1.2.1</t>
  </si>
  <si>
    <t>Name of authorized contact person</t>
  </si>
  <si>
    <t>insert title and name</t>
  </si>
  <si>
    <t>1.2.2</t>
  </si>
  <si>
    <t>Contact person's business address - street and number</t>
  </si>
  <si>
    <t>1.2.3</t>
  </si>
  <si>
    <t>Contact person's business address - post code and city</t>
  </si>
  <si>
    <t>1.2.4</t>
  </si>
  <si>
    <t>Contact person's business address - country (and state)</t>
  </si>
  <si>
    <t>1.2.5</t>
  </si>
  <si>
    <t>Contact person's business address - phone number</t>
  </si>
  <si>
    <t>1.2.6</t>
  </si>
  <si>
    <t>Contact person's business address - mobile phone number</t>
  </si>
  <si>
    <t>insert mobile phone number in international format</t>
  </si>
  <si>
    <t>1.2.7</t>
  </si>
  <si>
    <t>Contact person's business address - email address</t>
  </si>
  <si>
    <t>1.3</t>
  </si>
  <si>
    <t>Nationality of owners (to be completed by all owners of partnerships or individually owned firms)</t>
  </si>
  <si>
    <t>1.3.1</t>
  </si>
  <si>
    <t>Name / Nationality</t>
  </si>
  <si>
    <t>insert name and nationality of each owner, if not applicable state "not applicable"</t>
  </si>
  <si>
    <t>1.4</t>
  </si>
  <si>
    <t>Language</t>
  </si>
  <si>
    <t>1.4.1</t>
  </si>
  <si>
    <t>1.5</t>
  </si>
  <si>
    <t>Average number of employees</t>
  </si>
  <si>
    <t>1.5.1</t>
  </si>
  <si>
    <t>insert average number of employees</t>
  </si>
  <si>
    <t>1.5.2</t>
  </si>
  <si>
    <t>1.5.3</t>
  </si>
  <si>
    <t>1.5.4</t>
  </si>
  <si>
    <t>1.5.5</t>
  </si>
  <si>
    <t>1.5.6</t>
  </si>
  <si>
    <t>FINANCIAL ASPECTS</t>
  </si>
  <si>
    <t>2.1</t>
  </si>
  <si>
    <t>Bank information</t>
  </si>
  <si>
    <t>2.1.1</t>
  </si>
  <si>
    <t>Name of Applicant's principal bank</t>
  </si>
  <si>
    <t>insert full name of the principal bank</t>
  </si>
  <si>
    <t>2.1.2</t>
  </si>
  <si>
    <t>Address of Applicant's principal bank - street and number</t>
  </si>
  <si>
    <t>2.1.3</t>
  </si>
  <si>
    <t>Address of Applicant's principal bank - post code and city</t>
  </si>
  <si>
    <t>2.1.4</t>
  </si>
  <si>
    <t>Address of Applicant's principal bank - country (and state)</t>
  </si>
  <si>
    <t>2.2</t>
  </si>
  <si>
    <t>Bank reference letter</t>
  </si>
  <si>
    <t>2.2.1</t>
  </si>
  <si>
    <t>Bank reference letter, showing allocated and used cash and non-cash credits and the overdraft facility</t>
  </si>
  <si>
    <t xml:space="preserve">please attach to the questionnaire </t>
  </si>
  <si>
    <t>2.2.2</t>
  </si>
  <si>
    <t>For how many years is the Applicant has work relation with this bank</t>
  </si>
  <si>
    <t>insert number of years</t>
  </si>
  <si>
    <t>2.3</t>
  </si>
  <si>
    <t>Financial parameters and ratio analysis</t>
  </si>
  <si>
    <t>2.3.1</t>
  </si>
  <si>
    <t>Annual turnover</t>
  </si>
  <si>
    <t xml:space="preserve">(USD equivalent  (at the rates of exchange current at the end of each year) </t>
  </si>
  <si>
    <t>2.3.1.1</t>
  </si>
  <si>
    <t>insert annual turnover (USD equivalent)</t>
  </si>
  <si>
    <t>2.3.1.2</t>
  </si>
  <si>
    <t>2.3.1.3</t>
  </si>
  <si>
    <t>2.3.2</t>
  </si>
  <si>
    <t>Solvency</t>
  </si>
  <si>
    <t>Ratio</t>
  </si>
  <si>
    <t>2.3.2.1</t>
  </si>
  <si>
    <t>= Total Liabilities / Equity</t>
  </si>
  <si>
    <t>i&gt;6  --&gt; 0 pts
4&lt;i&lt;=6   --&gt; 5 pts
0&lt;=i&lt;=4  --&gt; 10 pts</t>
  </si>
  <si>
    <t>2.3.2.2</t>
  </si>
  <si>
    <t>2.3.2.3</t>
  </si>
  <si>
    <t>2.3.3</t>
  </si>
  <si>
    <t>Autonomy</t>
  </si>
  <si>
    <t>2.3.3.1</t>
  </si>
  <si>
    <t>= Interest Paid / Gross Operating Profit</t>
  </si>
  <si>
    <t>i&gt;0.4  --&gt; 0 pts
0.3&lt;i&lt;=0.4   --&gt; 5 pts
0&lt;=i&lt;=0.3  --&gt; 10 pts</t>
  </si>
  <si>
    <t>2.3.3.2</t>
  </si>
  <si>
    <t>2.3.3.3</t>
  </si>
  <si>
    <t>2.3.4</t>
  </si>
  <si>
    <t>Profitability I</t>
  </si>
  <si>
    <t>2.3.4.1</t>
  </si>
  <si>
    <t>= Gross Operating Profit / Turnover</t>
  </si>
  <si>
    <t>i&lt; 0.05  --&gt; 0 pts
0.05&lt;=i&lt;0.15  --&gt; 5 pts
i&gt;=0.15  --&gt; 10 pts</t>
  </si>
  <si>
    <t>2.3.4.2</t>
  </si>
  <si>
    <t>2.3.4.3</t>
  </si>
  <si>
    <t>2.3.5</t>
  </si>
  <si>
    <t>Profitability II</t>
  </si>
  <si>
    <t>2.3.5.1</t>
  </si>
  <si>
    <t>= Net Operating Profit / Turnover</t>
  </si>
  <si>
    <t>i&lt; 0.02  --&gt; 0 pts
0.02&lt;=i&lt;0.04  --&gt; 5 pts
i&gt;=0.04  --&gt; 10 pts</t>
  </si>
  <si>
    <t>2.3.5.2</t>
  </si>
  <si>
    <t>2.3.5.3</t>
  </si>
  <si>
    <t>2.3.6</t>
  </si>
  <si>
    <t>Liquidity</t>
  </si>
  <si>
    <t>2.3.6.1</t>
  </si>
  <si>
    <t>= (Current Assets - (Long Term Receivables + Inventory)) / (Short-term Liabilities)</t>
  </si>
  <si>
    <t>i&lt; 0.5  --&gt; 0 pts
0.5&lt;=i&lt;1  --&gt; 5 pts
i&gt;=1  --&gt; 10 pts</t>
  </si>
  <si>
    <t>2.3.6.2</t>
  </si>
  <si>
    <t>2.3.6.3</t>
  </si>
  <si>
    <t>2.4</t>
  </si>
  <si>
    <t>Stability in the financial performance in accordance with above ratios</t>
  </si>
  <si>
    <t>The Client will evaluate the ratios provided by the Applicant above to score the stability of the financial strength of the Applicant.</t>
  </si>
  <si>
    <t>2.5</t>
  </si>
  <si>
    <t>Audited financial statements</t>
  </si>
  <si>
    <t>2.5.1</t>
  </si>
  <si>
    <t>PLEASE ATTACH TO THE QUESTIONNAIRE</t>
  </si>
  <si>
    <t>Missing firm statement: 
no financial scoring will be conducted and Applicant will get nil from this section.</t>
  </si>
  <si>
    <t>2.5.2</t>
  </si>
  <si>
    <t>3.1</t>
  </si>
  <si>
    <t>Please provide information on any history of litigation or arbitration resulting from orders executed in the last ten (10) years or currently under execution</t>
  </si>
  <si>
    <t>insert additional rows below, if required, for each case</t>
  </si>
  <si>
    <t>3.1.1</t>
  </si>
  <si>
    <t>Award FOR or AGAINST the Applicant</t>
  </si>
  <si>
    <t>3.1.2</t>
  </si>
  <si>
    <t xml:space="preserve">Name of client, cause of litigation and matter in dispute </t>
  </si>
  <si>
    <t>insert name and cause of litigation</t>
  </si>
  <si>
    <t>3.1.3</t>
  </si>
  <si>
    <t>Disputed amount (current value, USD equivalent)</t>
  </si>
  <si>
    <t>insert amount (USD equivalent)</t>
  </si>
  <si>
    <t>3.1.4</t>
  </si>
  <si>
    <t>3.1.5</t>
  </si>
  <si>
    <t>Has the Applicant ever failed to complete any work that was awarded?</t>
  </si>
  <si>
    <t>3.2</t>
  </si>
  <si>
    <t>Third party Business Information Report</t>
  </si>
  <si>
    <t>3.2.1</t>
  </si>
  <si>
    <t>shows no risk = 10 pts
reduced risk = 5 pts
risk indicated = 0 pts</t>
  </si>
  <si>
    <t>3.3</t>
  </si>
  <si>
    <t>Eligibility</t>
  </si>
  <si>
    <t>3.3.1</t>
  </si>
  <si>
    <t xml:space="preserve">Does Applicant appear on EBRD/IFC’s common List of Ineligible Entities available under any of the following links  
http://www.ebrd.com/pages/about/integrity/list.shtml
and http://www.worldbank.org/debarr
or is Applicant subject to any sanction from IFC/EIB/EBRD and from EU/US/UN and Republics of Turkey and Azerbaijan? 
This must be similarly affirmed if the Applicant is an Affiliate or otherwise directly or indirectly controlled by such an ineligible entity. </t>
  </si>
  <si>
    <t>QA/QC, HSE, CERTIFICATES</t>
  </si>
  <si>
    <t>4.1</t>
  </si>
  <si>
    <t>PLEASE ATTACH A COPY OF THE CERTIFICATE TO THE QUESTIONNAIRE</t>
  </si>
  <si>
    <t>4.2</t>
  </si>
  <si>
    <t>PLEASE ATTACH A COPY OF THE CERTIFICATE(S) TO THE QUESTIONNAIRE</t>
  </si>
  <si>
    <t>4.3</t>
  </si>
  <si>
    <t>4.4</t>
  </si>
  <si>
    <t>excellent = 10 points
good = 8 points
average = 5 points
below average = 3 points
not acceptable = 0 points</t>
  </si>
  <si>
    <t>4.5</t>
  </si>
  <si>
    <t>4.6</t>
  </si>
  <si>
    <t>4.8</t>
  </si>
  <si>
    <t>Please provide information on your Corrective and Preventive Action Tracking System</t>
  </si>
  <si>
    <t>4.9</t>
  </si>
  <si>
    <t>How often are Site H&amp;S meetings convened?</t>
  </si>
  <si>
    <t>4.10</t>
  </si>
  <si>
    <t>Please provide information on your H&amp;S incentive / disciplinary scheme.</t>
  </si>
  <si>
    <t>4.11</t>
  </si>
  <si>
    <t>4.12</t>
  </si>
  <si>
    <t xml:space="preserve">PLEASE ATTACH TO THE QUESTIONNAIRE </t>
  </si>
  <si>
    <t>Please provide, Environmental and Social Management (E&amp;S) System description (Manual, plans and procedures) and a typical construction site Environmental and Social Management Plan template</t>
  </si>
  <si>
    <t>4.13</t>
  </si>
  <si>
    <t>4.14</t>
  </si>
  <si>
    <t>5.1</t>
  </si>
  <si>
    <t>General questions</t>
  </si>
  <si>
    <t>5.1.1</t>
  </si>
  <si>
    <t>Insert number of years</t>
  </si>
  <si>
    <t>5.1.2</t>
  </si>
  <si>
    <t>5.1.3</t>
  </si>
  <si>
    <t>PROJECT MANAGEMENT /  EXECUTION STRATEGY, POLICIES, PLANS AND PROCEDURES</t>
  </si>
  <si>
    <t>6.1</t>
  </si>
  <si>
    <t>6.2</t>
  </si>
  <si>
    <t>PROCUREMENT AND SUPPLY CAPABILITIES</t>
  </si>
  <si>
    <t>7.1</t>
  </si>
  <si>
    <t>7.2</t>
  </si>
  <si>
    <t>For information</t>
  </si>
  <si>
    <t>7.3</t>
  </si>
  <si>
    <t>7.4</t>
  </si>
  <si>
    <t>Applicant's procurement organization &amp; resources</t>
  </si>
  <si>
    <t>ENGINEERING CAPABILITIES</t>
  </si>
  <si>
    <t>8.1</t>
  </si>
  <si>
    <t>Applicant's engineering methodology, procedures &amp; plans for similar projects</t>
  </si>
  <si>
    <t>8.2</t>
  </si>
  <si>
    <t>8.4</t>
  </si>
  <si>
    <t>9.1</t>
  </si>
  <si>
    <t>Applicant's construction methodology, procedures &amp; plans for similar projects</t>
  </si>
  <si>
    <t>9.2</t>
  </si>
  <si>
    <t>9.3</t>
  </si>
  <si>
    <t>9.4</t>
  </si>
  <si>
    <t>9.5</t>
  </si>
  <si>
    <t>CONTRACTOR'S KEY PERSONNEL</t>
  </si>
  <si>
    <t>10.1</t>
  </si>
  <si>
    <t>Please submit the CVs of following key personnel</t>
  </si>
  <si>
    <t>11.1</t>
  </si>
  <si>
    <t>Project No. 1</t>
  </si>
  <si>
    <t>11.1.1</t>
  </si>
  <si>
    <t xml:space="preserve">Name of project </t>
  </si>
  <si>
    <t>11.1.2</t>
  </si>
  <si>
    <t>Country of execution of works</t>
  </si>
  <si>
    <t>11.1.3</t>
  </si>
  <si>
    <t>Name of client</t>
  </si>
  <si>
    <t>11.1.4</t>
  </si>
  <si>
    <t>Contact details of client's representative including name, title, direct telephone number, direct email address</t>
  </si>
  <si>
    <t>11.1.5</t>
  </si>
  <si>
    <t>Details of the works undertaken</t>
  </si>
  <si>
    <t>11.1.6</t>
  </si>
  <si>
    <t>Original Contract Value</t>
  </si>
  <si>
    <t>insert figure</t>
  </si>
  <si>
    <t>11.1.7</t>
  </si>
  <si>
    <t>Value of Outstanding Works</t>
  </si>
  <si>
    <t>11.1.8</t>
  </si>
  <si>
    <t>Date of Award</t>
  </si>
  <si>
    <t>insert date</t>
  </si>
  <si>
    <t>11.1.9</t>
  </si>
  <si>
    <t>Estimated Date of Completion</t>
  </si>
  <si>
    <t>for information - reduced availability may lead to conditional pre-qualification</t>
  </si>
  <si>
    <t>11.1.10</t>
  </si>
  <si>
    <t>12.1</t>
  </si>
  <si>
    <t>12.1.1</t>
  </si>
  <si>
    <t>12.1.2</t>
  </si>
  <si>
    <t>12.1.3</t>
  </si>
  <si>
    <t>12.1.4</t>
  </si>
  <si>
    <t>12.1.5</t>
  </si>
  <si>
    <t>12.1.6</t>
  </si>
  <si>
    <t xml:space="preserve">Contract award value </t>
  </si>
  <si>
    <t>12.1.7</t>
  </si>
  <si>
    <t xml:space="preserve">Contract completion value </t>
  </si>
  <si>
    <t>12.1.8</t>
  </si>
  <si>
    <t xml:space="preserve">Date of award </t>
  </si>
  <si>
    <t>12.1.9</t>
  </si>
  <si>
    <t xml:space="preserve">Date of completion </t>
  </si>
  <si>
    <t>12.1.10</t>
  </si>
  <si>
    <t>Any Time Extension, if so please indicate the reason</t>
  </si>
  <si>
    <t xml:space="preserve">Indicate peak manpower (separate subcontractor manpower) </t>
  </si>
  <si>
    <t>List and description of Major Equipment installed</t>
  </si>
  <si>
    <t>List, description of Subcontracted works and respective Subcontractors (name, address)</t>
  </si>
  <si>
    <t>TOTAL</t>
  </si>
  <si>
    <t xml:space="preserve">Nature of works and special features relevant to the TANAP Project (e.g. Climatic conditions, remoteness, elevations, infrastructure, etc.) </t>
  </si>
  <si>
    <t xml:space="preserve">Was the Applicant main contractor/sub-contractor or member in JV/consortium.  In case of sub-contractor or JV/consortium pls. state the scope of Applicant's works, contract value and name of other parties </t>
  </si>
  <si>
    <t>Applicant's Sample MDDR</t>
  </si>
  <si>
    <t>6.3</t>
  </si>
  <si>
    <t>8.3</t>
  </si>
  <si>
    <t>N/A</t>
  </si>
  <si>
    <t>Category / Question</t>
  </si>
  <si>
    <t>Applicant's Answer</t>
  </si>
  <si>
    <t>Item No</t>
  </si>
  <si>
    <t>Average number of permanent office and support employees in 2019</t>
  </si>
  <si>
    <t>Number of permanent field employees in 2019</t>
  </si>
  <si>
    <t>Average number of permanent office and support employees in 2020</t>
  </si>
  <si>
    <t>Number of permanent field employees in 2020</t>
  </si>
  <si>
    <t>Average number of permanent office and support employees in 2021</t>
  </si>
  <si>
    <t>Number of permanent field employees in 2021</t>
  </si>
  <si>
    <t>Please provide Applicant's OHSAS 45001:2018 Certificate or equivalent</t>
  </si>
  <si>
    <t>Please provide Applicant's Certificate for Environmental Management System (ISO 14001:2015) or equivalent</t>
  </si>
  <si>
    <t>Please attach to the Questionnaire</t>
  </si>
  <si>
    <t>4.15</t>
  </si>
  <si>
    <t>4.16</t>
  </si>
  <si>
    <t>4.17</t>
  </si>
  <si>
    <t>5.1.5</t>
  </si>
  <si>
    <t>5.1.4</t>
  </si>
  <si>
    <t>Insert number of projects as specified</t>
  </si>
  <si>
    <t>Please provide information about E&amp;S evaluation of compliance system at company and project level</t>
  </si>
  <si>
    <t>Please provide the references of the projects which applied the requirements of an internationally accepted E&amp;S Impact assessment Report and management plans</t>
  </si>
  <si>
    <t>The Applicant shall have performed as a main contractor and/or subcontractor a minimum number of 2 (two) Hot-Tapping Operation (with or without Stopple operation) in the last 10 years</t>
  </si>
  <si>
    <t>Applicant's project risk management strategy</t>
  </si>
  <si>
    <t>Applicant's procurement methodology and procedures including for Materials Management, Purchasing, Expediting, Supplier Quality Surveillance, Traffic &amp; Logistics, Receiving, Storage and Issuance of Materials. Also submit typical procurement reports to manage progress of procurement</t>
  </si>
  <si>
    <t>Outline Engineering execution strategy for TANAP project, where applicable</t>
  </si>
  <si>
    <t>8.5</t>
  </si>
  <si>
    <t>Applicant's engineering organization &amp; resources (in-house and outsourced)</t>
  </si>
  <si>
    <t>CONSTRUCTION CAPABILITIES</t>
  </si>
  <si>
    <t>Applicant's construction organization &amp; resources</t>
  </si>
  <si>
    <t xml:space="preserve">Technical Office Manager with  experience of 10 years and above on similar projects </t>
  </si>
  <si>
    <t>Provide following information for the projects (covering the projects indicated in Section 5, Items 5.1.2, 5.1.4 and 5.1.6)</t>
  </si>
  <si>
    <t>Applicant's Machine &amp; Equipment List (in-house and/or to be contracted)</t>
  </si>
  <si>
    <t>KO-Criterion!!!</t>
  </si>
  <si>
    <t>&lt; 2 Mio = 0 pts
2-5 Mio = 3 pts
5-10 Mio = 5 pts
&gt; 10 Mio = 10 pts</t>
  </si>
  <si>
    <t>&gt;=8 = 10 points
6-7 = 8 points
5-6 = 7 points
3-4 = 6 points
2 = 4 points</t>
  </si>
  <si>
    <t>Number of projects with similar procurement complexity in last 10 years</t>
  </si>
  <si>
    <t>&gt;=9 = 10 points
6-8 = 7 points
3-5 = 5 points
1-2 = 2 points
0 = 0 points</t>
  </si>
  <si>
    <t># of documents &gt; 50 = 10 points
31 &lt; # &lt; 50 = 8 points
21 &lt; # &lt; 30 = 5 points
11 &lt; # &lt; 20 = 3 points
# &lt; 10 = 0 points</t>
  </si>
  <si>
    <t>Applicant's project management &amp; control strategy for handling similar projects referred in item 5 above</t>
  </si>
  <si>
    <t>Please separately provide information about the cases and court decisions regarding the human rights, fundamental freedoms and labour rights abuses or violation or mistreatment allegations against the Applicant (including any member of JV or consortium) by its employees or the stakeholders including NGO's</t>
  </si>
  <si>
    <t>Applicant's project HSE policies, manuals, plans, procedures and strategieS</t>
  </si>
  <si>
    <t>Applicant to provide details of each Project to which Applicant is currently committed</t>
  </si>
  <si>
    <t>English shall be used as the project language for all documents and correspondence - Applicant to confirm</t>
  </si>
  <si>
    <t>Please provide audited financial statements including, as a minimum, profit and loss account, balance sheet, cash flow statement and explanatory notes for the last three (3) years
(If audits are not required by the laws of Applicant's countries of origin, partnerships and firms owned by individuals may submit their balance sheets certified by a registered accountant, supported by copies of tax returns)</t>
  </si>
  <si>
    <t>Name of Client</t>
  </si>
  <si>
    <t xml:space="preserve">Name of Project </t>
  </si>
  <si>
    <r>
      <t xml:space="preserve">Work planning and work preparation for construction methodology in general and templates of planning process and procedures for similar projects executed by Applicant, </t>
    </r>
    <r>
      <rPr>
        <b/>
        <sz val="11"/>
        <rFont val="Trebuchet MS"/>
        <family val="2"/>
      </rPr>
      <t>including brownfield works and emeregency repair works in existing facilities as specified under item 5.1.6</t>
    </r>
  </si>
  <si>
    <t xml:space="preserve">CURRENT CONTRACT COMMITMENTS / WORKS IN PROGRESS (Applicants to use the below template individually for each current contract) </t>
  </si>
  <si>
    <t xml:space="preserve">PROJECT REFERENCES (Applicants to use the below template individually for each reference project) </t>
  </si>
  <si>
    <t>Please provide financial statements including as a minimum, profit and loss account, balance sheet and cash flow statement for the second quarter of year 2021</t>
  </si>
  <si>
    <t xml:space="preserve">LITIGATION HISTORY, RISK ASSESSMENT AND ELIGIBILITY
</t>
  </si>
  <si>
    <t>Please provide up to date Findeks Risk Report indicating the Credit Note</t>
  </si>
  <si>
    <t>If No = 10 pts
If Yes = 0 pts</t>
  </si>
  <si>
    <t>Please provide Applicant's ISO 9001:2015 certificate or equivalent</t>
  </si>
  <si>
    <t>for confirmation</t>
  </si>
  <si>
    <r>
      <t xml:space="preserve">The Applicant shall have performed as a main contractor a minimum number of </t>
    </r>
    <r>
      <rPr>
        <b/>
        <sz val="11"/>
        <rFont val="Trebuchet MS"/>
        <family val="2"/>
      </rPr>
      <t>2 (two)</t>
    </r>
    <r>
      <rPr>
        <sz val="11"/>
        <rFont val="Trebuchet MS"/>
        <family val="2"/>
      </rPr>
      <t xml:space="preserve"> Construction Project in the last 10 years involving; i) Onshore Pipelines with a diameter of 36" or above and for a length of at least 70 km under a single  contract (including pig stations and block valve stations), and/or ii) Compressor Stations, and/or iii) Crude Oil Pump Stations, and/or iv) LNG Terminal, and/or v) Natural Gas Fired Power Plants, and/or vi) Refineries</t>
    </r>
  </si>
  <si>
    <t>Please provide information  on construction site HSE organizational structure</t>
  </si>
  <si>
    <t>Briefly list the last 5 Classified incidents (lost time incidents/restricted work day cases, medical treatment case etc.), actions taken to prevent recurrence including root causes.</t>
  </si>
  <si>
    <t>Please provide the following safety statistics for current year and previous 5 years; Fatalities, Lost time incidents, Restricted Work day cases, Medical treatment cases, first aid cases, equipment/property damage, near misses, training hours, hours worked, km driven</t>
  </si>
  <si>
    <t>H&amp;S Expert/Engineer who will work at site, with experience of 5 years and above on similar projects, min. B Class  H&amp;S Certification</t>
  </si>
  <si>
    <t>4.7</t>
  </si>
  <si>
    <t>Please provide HSE training matrix including compulsory H&amp;S and Environmental trainings to be given for the HQ &amp; site personnel</t>
  </si>
  <si>
    <t>Please explain how management and construction personnel involved in HSE subjects and if available please provide H&amp;S &amp; Env KPI targets for the key personnel</t>
  </si>
  <si>
    <t>Please provide your third party QHSE audit reports of last 5 years</t>
  </si>
  <si>
    <t>Applicant's QA/QC policies, manuals, plans, procedures and sample inspection and test planning applied during similar projects</t>
  </si>
  <si>
    <t>Project Manager,  Engineer with experience of 15 years and above on similar projects</t>
  </si>
  <si>
    <t>Construction Manager,  Engineer with experience of 10 years and above on similar projects</t>
  </si>
  <si>
    <t>QA/QC Manager,  Engineer with experience of 10 years and above on similar projects</t>
  </si>
  <si>
    <t>H&amp;S Manager,  Engineer with experience of 10 years and above on similar projects</t>
  </si>
  <si>
    <t>Social Impact Expert,  who will work at site with experience of 5 years and above on similar projects</t>
  </si>
  <si>
    <t>Contracts&amp;Procurement Expert with experience of 10 years and above on similar projects</t>
  </si>
  <si>
    <t xml:space="preserve">Qualified Welder with  experience of 10 years and above on similar projects </t>
  </si>
  <si>
    <t>Environmental Lead,  Engineer with experience of 10 years and above on similar projects</t>
  </si>
  <si>
    <t>The Applicant shall have performed emergency response activites as main contractor and/or subcontractor in brownfield of existing facilities, which are under operation such as Onshore Oil &amp; Gas Pipelines, and/or Oil &amp; Gas Facilities, and/or Chemical Plants, and/or Refineries in the last 5 years</t>
  </si>
  <si>
    <t>Insert number of activities as specified</t>
  </si>
  <si>
    <t xml:space="preserve">&gt;=8 = 10 points
6-7 = 8 points
5-6 = 7 points
3-4 = 6 points
1-2 = 4 points
none: 0 points
</t>
  </si>
  <si>
    <t>6.4</t>
  </si>
  <si>
    <t>Applicant's Management procedures and organization, project execution plan for similar projects. Procedures and organization set up, resource planning, schedule control for similar projects to be submitted</t>
  </si>
  <si>
    <t>EMERGENCY RESPONSE CAPABILITIES</t>
  </si>
  <si>
    <t>10.2</t>
  </si>
  <si>
    <t>Applicant's emergency reponse organization &amp; resources</t>
  </si>
  <si>
    <t xml:space="preserve">Applicant's emergency response procedures,execution plan, resource planning, schedule control for emergency cases in brownfield of existing facilities, which are under operation such as Onshore Oil &amp; Gas Pipelines, and/or Oil &amp; Gas Facilities, and/or Chemical Plants, and/or Refineries </t>
  </si>
  <si>
    <t>11.1.11</t>
  </si>
  <si>
    <t>13.1</t>
  </si>
  <si>
    <t>13.1.1</t>
  </si>
  <si>
    <t>13.1.2</t>
  </si>
  <si>
    <t>13.1.3</t>
  </si>
  <si>
    <t>13.1.4</t>
  </si>
  <si>
    <t>13.1.5</t>
  </si>
  <si>
    <t>13.1.6</t>
  </si>
  <si>
    <t>13.1.7</t>
  </si>
  <si>
    <t>13.1.8</t>
  </si>
  <si>
    <t>13.1.9</t>
  </si>
  <si>
    <t>13.1.10</t>
  </si>
  <si>
    <t>13.1.11</t>
  </si>
  <si>
    <t>13.1.12</t>
  </si>
  <si>
    <t>13.1.13</t>
  </si>
  <si>
    <t>13.1.14</t>
  </si>
  <si>
    <t>insert place of incorporation / registration (please attach (i) Articles of Incorporation (or equivalent documents of constitution or association), and/or documents of registration of the legal entity named above. (ii) Tax Certificate and/or Certificate of Residence (iii) corporate org chart) (iv) Up-to-date Certificate of Activity, Chamber of Commerce Registration Certificate, Latest Trade Registry Gazette records which shall be officially approved by the competent authority</t>
  </si>
  <si>
    <t>1.2.8</t>
  </si>
  <si>
    <t>Authorized signatory undersigned the Questionnaire to commit the Applicant</t>
  </si>
  <si>
    <t>insert title and name of authorised signatory and please attach up-to-date official document such as notarised and, if applicable, apostilled Power of Attorney or Signature Circular, including notarized and (if applicable) apostilled sample signatures</t>
  </si>
  <si>
    <t>QAC Questionnaire</t>
  </si>
  <si>
    <t>HSE Questionnaire</t>
  </si>
  <si>
    <t>4.18</t>
  </si>
  <si>
    <t>4.18.1</t>
  </si>
  <si>
    <t>4.18.2</t>
  </si>
  <si>
    <t>4.19</t>
  </si>
  <si>
    <t xml:space="preserve">Protection of Personal Data </t>
  </si>
  <si>
    <t>1.6</t>
  </si>
  <si>
    <t>Please provide typical construction works risk assessment and emergency response plan</t>
  </si>
  <si>
    <t>Engineering Manager,  Engineer with experience of 10 years and above on similar projects</t>
  </si>
  <si>
    <r>
      <rPr>
        <b/>
        <sz val="11"/>
        <rFont val="Trebuchet MS"/>
        <family val="2"/>
      </rPr>
      <t xml:space="preserve">KO-Criterion!!!
</t>
    </r>
    <r>
      <rPr>
        <sz val="11"/>
        <rFont val="Trebuchet MS"/>
        <family val="2"/>
      </rPr>
      <t>(see eligibility)</t>
    </r>
  </si>
  <si>
    <t>Please provide typical construction site H&amp;S Plan template</t>
  </si>
  <si>
    <r>
      <t xml:space="preserve">&gt;=10 = 10 points
8-10 = 7 points
6-8 = 5 points
5-6 = 1 point1
less than 5 </t>
    </r>
    <r>
      <rPr>
        <b/>
        <sz val="11"/>
        <rFont val="Trebuchet MS"/>
        <family val="2"/>
      </rPr>
      <t>KO-Criterion!!!</t>
    </r>
  </si>
  <si>
    <r>
      <t>&gt;=8 = 10 points
6-7 = 8 points
5-6 = 7 points
3-4 = 6 points
2 = 4 points</t>
    </r>
    <r>
      <rPr>
        <b/>
        <sz val="11"/>
        <rFont val="Trebuchet MS"/>
        <family val="2"/>
      </rPr>
      <t xml:space="preserve">
less than 2 KO-Criterion!!!</t>
    </r>
  </si>
  <si>
    <r>
      <t xml:space="preserve">The Applicant shall have performed a minimum number of </t>
    </r>
    <r>
      <rPr>
        <sz val="11"/>
        <rFont val="Trebuchet MS"/>
        <family val="2"/>
        <charset val="162"/>
      </rPr>
      <t xml:space="preserve">2 (two) </t>
    </r>
    <r>
      <rPr>
        <sz val="11"/>
        <rFont val="Trebuchet MS"/>
        <family val="2"/>
      </rPr>
      <t>Construction and/or Installation Project as main contractor and/or subcontractor in brownfield of existing facilities, which are under operation such as Onshore Oil &amp; Gas Pipelines, and/or Oil &amp; Gas Facilities, and/or Chemical Plants, and/or Refineries in the last 5 years</t>
    </r>
  </si>
  <si>
    <r>
      <t>Provide Applicant's  vendor's list that satisfactorly provided materials in the last 10 years to the Applicant for i)</t>
    </r>
    <r>
      <rPr>
        <strike/>
        <sz val="11"/>
        <rFont val="Trebuchet MS"/>
        <family val="2"/>
        <charset val="162"/>
      </rPr>
      <t xml:space="preserve"> </t>
    </r>
    <r>
      <rPr>
        <sz val="11"/>
        <rFont val="Trebuchet MS"/>
        <family val="2"/>
        <charset val="162"/>
      </rPr>
      <t>Hydrotest activities, ii) Hot-tapping and Stopple Operations, iii) Cathodic Protection iv)</t>
    </r>
    <r>
      <rPr>
        <strike/>
        <sz val="11"/>
        <rFont val="Trebuchet MS"/>
        <family val="2"/>
        <charset val="162"/>
      </rPr>
      <t xml:space="preserve"> </t>
    </r>
    <r>
      <rPr>
        <sz val="11"/>
        <rFont val="Trebuchet MS"/>
        <family val="2"/>
        <charset val="162"/>
      </rPr>
      <t>Electrical and Instrumentation materials   (see also item 9.5)</t>
    </r>
  </si>
  <si>
    <r>
      <t xml:space="preserve">Number of projects with detailed engineering in similar </t>
    </r>
    <r>
      <rPr>
        <sz val="11"/>
        <rFont val="Trebuchet MS"/>
        <family val="2"/>
        <charset val="162"/>
      </rPr>
      <t>projects</t>
    </r>
    <r>
      <rPr>
        <sz val="11"/>
        <rFont val="Trebuchet MS"/>
        <family val="2"/>
      </rPr>
      <t xml:space="preserve"> in last 10 years</t>
    </r>
  </si>
  <si>
    <r>
      <t xml:space="preserve">Subcontracting strategy </t>
    </r>
    <r>
      <rPr>
        <sz val="11"/>
        <rFont val="Trebuchet MS"/>
        <family val="2"/>
        <charset val="162"/>
      </rPr>
      <t xml:space="preserve">for i) NDT activities, ii) Hydrotest activities, iii) Hot-tapping and Stopple Operations, iv) Cathodic Protection v) Transportation and Logistics and vi) 3rd Party Inspection vii) Electrical and Instrumentation works  </t>
    </r>
  </si>
  <si>
    <t>Insert email address</t>
  </si>
  <si>
    <t>please fill-in the attached questionnaire in Enclosures-5 &amp;6 separetly</t>
  </si>
  <si>
    <t>Insert text or YES/NO, if yes, give owner's name and details on separate page.</t>
  </si>
  <si>
    <r>
      <t xml:space="preserve">Insert text or YES/NO, if yes, give owner's name and details on separate page.
</t>
    </r>
    <r>
      <rPr>
        <sz val="9"/>
        <rFont val="Trebuchet MS"/>
        <family val="2"/>
        <charset val="162"/>
      </rPr>
      <t xml:space="preserve">please fill-in the attached questionnaire in Enclosures-3 &amp;4 separatly
</t>
    </r>
  </si>
  <si>
    <t>please fill-in the attached questionnaire in Enclosure-1 separetly</t>
  </si>
  <si>
    <t>please fill-in the attached questionnaire in Enclosure-2 separetly</t>
  </si>
  <si>
    <t>Sustainable energy use and carbon emissions have an increasing importance both on the local and international level. TANAP requires the reporting of Greenhouse Gas (GHG) emissions from its Contractors and Vendors, in accordance with the Scope 1 and 2 of the GHG Protocol for carbon emission reduction and climate protection targets</t>
  </si>
  <si>
    <t>Please provide the references of the projects which applied the requirements of  the Scope 1 and 2 of the GHG Protocol for carbon emission reduction and climate protection targets and reporting.</t>
  </si>
  <si>
    <t>4.20</t>
  </si>
  <si>
    <t>Stable = 10 points
Intermediate = 2 - 8 points
Not stable = KO-Criterion!!!</t>
  </si>
  <si>
    <t>Questionnaire for Prequalification of "Emergency Pipeline/Stations Repaır, Non-Emergency Pipeline/Stations Repair and Project Modifications Services "</t>
  </si>
  <si>
    <t>How long is the Applicant active in the business of OG&amp;C (Oil, Gas and Chemical industry such as Onshore Pipelines, Compressor Stations, Crude Oil Pump Stations, LNG (Liquefied Natural Gas) Terminal, Natural Gas Fired  Plant Power Plant, Refineries &amp; Petrochemical Plants) construction (in years)?</t>
  </si>
  <si>
    <t xml:space="preserve">Applicant's emergency response procedures and organization, execution plan. Procedures and organization set up, resource planning, schedule control for emergency cases in brownfield of existing facilities, which are under operation such as Onshore Oil &amp; Gas Pipelines, and/or Oil &amp; Gas Facilities, and/or Petrochemical Plants, and/or Refineries </t>
  </si>
  <si>
    <t>3.3.2</t>
  </si>
  <si>
    <t>Integrity Due Diligence</t>
  </si>
  <si>
    <t>please fill-in the attached IDD questionnaire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</si>
</sst>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0"/>
      <name val="Arial"/>
    </font>
    <font>
      <sz val="10"/>
      <name val="MS Sans Serif"/>
      <family val="2"/>
    </font>
    <font>
      <sz val="11"/>
      <name val="Trebuchet MS"/>
      <family val="2"/>
    </font>
    <font>
      <sz val="10"/>
      <name val="Arial"/>
      <family val="2"/>
    </font>
    <font>
      <sz val="10"/>
      <name val="Trebuchet MS"/>
      <family val="2"/>
    </font>
    <font>
      <b/>
      <sz val="11"/>
      <name val="Trebuchet MS"/>
      <family val="2"/>
    </font>
    <font>
      <strike/>
      <sz val="11"/>
      <name val="Trebuchet MS"/>
      <family val="2"/>
      <charset val="162"/>
    </font>
    <font>
      <sz val="9"/>
      <name val="Trebuchet MS"/>
      <family val="2"/>
    </font>
    <font>
      <b/>
      <sz val="9"/>
      <name val="Trebuchet MS"/>
      <family val="2"/>
    </font>
    <font>
      <sz val="11"/>
      <name val="Trebuchet MS"/>
      <family val="2"/>
      <charset val="162"/>
    </font>
    <font>
      <b/>
      <sz val="11"/>
      <name val="Trebuchet MS"/>
      <family val="2"/>
      <charset val="162"/>
    </font>
    <font>
      <sz val="10"/>
      <name val="Arial"/>
      <family val="2"/>
      <charset val="162"/>
    </font>
    <font>
      <b/>
      <sz val="14"/>
      <name val="Trebuchet MS"/>
      <family val="2"/>
    </font>
    <font>
      <sz val="9"/>
      <name val="Trebuchet MS"/>
      <family val="2"/>
      <charset val="162"/>
    </font>
    <font>
      <sz val="14"/>
      <name val="Trebuchet MS"/>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tint="0.39997558519241921"/>
        <bgColor indexed="64"/>
      </patternFill>
    </fill>
    <fill>
      <patternFill patternType="solid">
        <fgColor theme="0" tint="-0.249977111117893"/>
        <bgColor indexed="64"/>
      </patternFill>
    </fill>
  </fills>
  <borders count="25">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s>
  <cellStyleXfs count="5">
    <xf numFmtId="0" fontId="0" fillId="0" borderId="0"/>
    <xf numFmtId="0" fontId="1" fillId="0" borderId="0"/>
    <xf numFmtId="0" fontId="1" fillId="0" borderId="0"/>
    <xf numFmtId="0" fontId="3" fillId="0" borderId="0"/>
    <xf numFmtId="0" fontId="3" fillId="0" borderId="0"/>
  </cellStyleXfs>
  <cellXfs count="101">
    <xf numFmtId="0" fontId="0" fillId="0" borderId="0" xfId="0"/>
    <xf numFmtId="0" fontId="2" fillId="0" borderId="6" xfId="2" applyFont="1" applyFill="1" applyBorder="1" applyAlignment="1">
      <alignment horizontal="left" vertical="center" wrapText="1"/>
    </xf>
    <xf numFmtId="0" fontId="2" fillId="3" borderId="6" xfId="2" applyFont="1" applyFill="1" applyBorder="1" applyAlignment="1">
      <alignment horizontal="left" vertical="center" wrapText="1"/>
    </xf>
    <xf numFmtId="49" fontId="2" fillId="3" borderId="5" xfId="1" applyNumberFormat="1" applyFont="1" applyFill="1" applyBorder="1" applyAlignment="1">
      <alignment horizontal="center" vertical="center" wrapText="1"/>
    </xf>
    <xf numFmtId="0" fontId="2" fillId="3" borderId="6" xfId="1" applyFont="1" applyFill="1" applyBorder="1" applyAlignment="1">
      <alignment horizontal="left" vertical="center" wrapText="1"/>
    </xf>
    <xf numFmtId="0" fontId="2" fillId="3" borderId="5" xfId="1" applyFont="1" applyFill="1" applyBorder="1" applyAlignment="1">
      <alignment horizontal="center" vertical="center" wrapText="1"/>
    </xf>
    <xf numFmtId="0" fontId="2" fillId="3" borderId="6" xfId="1" applyFont="1" applyFill="1" applyBorder="1" applyAlignment="1">
      <alignment horizontal="center" vertical="center" wrapText="1"/>
    </xf>
    <xf numFmtId="49" fontId="5" fillId="3" borderId="5" xfId="1" applyNumberFormat="1"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3" borderId="4" xfId="1" applyFont="1" applyFill="1" applyBorder="1" applyAlignment="1">
      <alignment horizontal="left" vertical="center" wrapText="1"/>
    </xf>
    <xf numFmtId="0" fontId="5" fillId="3" borderId="6" xfId="1" applyFont="1" applyFill="1" applyBorder="1" applyAlignment="1">
      <alignment horizontal="left" vertical="center" wrapText="1"/>
    </xf>
    <xf numFmtId="0" fontId="2" fillId="3" borderId="6" xfId="2" applyFont="1" applyFill="1" applyBorder="1" applyAlignment="1">
      <alignment horizontal="center" vertical="center" wrapText="1"/>
    </xf>
    <xf numFmtId="0" fontId="2" fillId="0" borderId="6" xfId="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0" fontId="2" fillId="0" borderId="6" xfId="1" quotePrefix="1" applyFont="1" applyFill="1" applyBorder="1" applyAlignment="1">
      <alignment horizontal="left" vertical="center" wrapText="1"/>
    </xf>
    <xf numFmtId="49" fontId="2" fillId="0" borderId="5" xfId="2" applyNumberFormat="1" applyFont="1" applyFill="1" applyBorder="1" applyAlignment="1">
      <alignment horizontal="center" vertical="center" wrapText="1"/>
    </xf>
    <xf numFmtId="0" fontId="2" fillId="0" borderId="12" xfId="1" applyFont="1" applyFill="1" applyBorder="1" applyAlignment="1">
      <alignment horizontal="left" vertical="center" wrapText="1"/>
    </xf>
    <xf numFmtId="0" fontId="2" fillId="0" borderId="11" xfId="1" applyFont="1" applyFill="1" applyBorder="1" applyAlignment="1">
      <alignment horizontal="center" vertical="center" wrapText="1"/>
    </xf>
    <xf numFmtId="0" fontId="2" fillId="0" borderId="12" xfId="1" applyFont="1" applyFill="1" applyBorder="1" applyAlignment="1">
      <alignment horizontal="center" vertical="center" wrapText="1"/>
    </xf>
    <xf numFmtId="2" fontId="2" fillId="0" borderId="12" xfId="1" quotePrefix="1" applyNumberFormat="1" applyFont="1" applyFill="1" applyBorder="1" applyAlignment="1">
      <alignment horizontal="center" vertical="center" wrapText="1"/>
    </xf>
    <xf numFmtId="0" fontId="4" fillId="0" borderId="12" xfId="1" applyFont="1" applyFill="1" applyBorder="1" applyAlignment="1">
      <alignment horizontal="center" vertical="center" wrapText="1"/>
    </xf>
    <xf numFmtId="0" fontId="2" fillId="0" borderId="11" xfId="1" applyFont="1" applyFill="1" applyBorder="1" applyAlignment="1">
      <alignment horizontal="left" vertical="center" wrapText="1"/>
    </xf>
    <xf numFmtId="0" fontId="2" fillId="3" borderId="6" xfId="0" applyFont="1" applyFill="1" applyBorder="1" applyAlignment="1" applyProtection="1">
      <alignment vertical="center" wrapText="1"/>
    </xf>
    <xf numFmtId="2" fontId="4" fillId="0" borderId="12" xfId="1" quotePrefix="1" applyNumberFormat="1" applyFont="1" applyFill="1" applyBorder="1" applyAlignment="1">
      <alignment horizontal="center" vertical="center" wrapText="1"/>
    </xf>
    <xf numFmtId="0" fontId="2" fillId="0" borderId="7" xfId="0" applyFont="1" applyFill="1" applyBorder="1" applyAlignment="1" applyProtection="1">
      <alignment vertical="center" wrapText="1"/>
    </xf>
    <xf numFmtId="0" fontId="5" fillId="3" borderId="5" xfId="1" applyFont="1" applyFill="1" applyBorder="1" applyAlignment="1">
      <alignment horizontal="center" vertical="center" wrapText="1"/>
    </xf>
    <xf numFmtId="49" fontId="5" fillId="3" borderId="5" xfId="2" applyNumberFormat="1" applyFont="1" applyFill="1" applyBorder="1" applyAlignment="1">
      <alignment horizontal="center" vertical="center" wrapText="1"/>
    </xf>
    <xf numFmtId="0" fontId="5" fillId="3" borderId="6" xfId="2" applyFont="1" applyFill="1" applyBorder="1" applyAlignment="1">
      <alignment horizontal="left" vertical="center" wrapText="1"/>
    </xf>
    <xf numFmtId="49" fontId="5" fillId="0" borderId="5" xfId="2" applyNumberFormat="1" applyFont="1" applyFill="1" applyBorder="1" applyAlignment="1">
      <alignment horizontal="center" vertical="center" wrapText="1"/>
    </xf>
    <xf numFmtId="0" fontId="5" fillId="0" borderId="6" xfId="2" applyFont="1" applyFill="1" applyBorder="1" applyAlignment="1">
      <alignment horizontal="left" vertical="center" wrapText="1"/>
    </xf>
    <xf numFmtId="0" fontId="4" fillId="0" borderId="0" xfId="0" applyFont="1" applyFill="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4" fillId="2" borderId="0" xfId="0" applyFont="1" applyFill="1" applyAlignment="1">
      <alignment vertical="center"/>
    </xf>
    <xf numFmtId="0" fontId="7" fillId="0" borderId="4"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1" quotePrefix="1" applyFont="1" applyFill="1" applyBorder="1" applyAlignment="1">
      <alignment horizontal="center" vertical="center" wrapText="1"/>
    </xf>
    <xf numFmtId="0" fontId="7" fillId="0" borderId="6" xfId="2" applyFont="1" applyFill="1" applyBorder="1" applyAlignment="1">
      <alignment horizontal="center" vertical="center" wrapText="1"/>
    </xf>
    <xf numFmtId="49" fontId="2" fillId="3" borderId="8" xfId="1" applyNumberFormat="1" applyFont="1" applyFill="1" applyBorder="1" applyAlignment="1">
      <alignment horizontal="center" vertical="center" wrapText="1"/>
    </xf>
    <xf numFmtId="0" fontId="2" fillId="3" borderId="9" xfId="1" applyFont="1" applyFill="1" applyBorder="1" applyAlignment="1">
      <alignment horizontal="left" vertical="center" wrapText="1"/>
    </xf>
    <xf numFmtId="0" fontId="7" fillId="0" borderId="9" xfId="1" applyFont="1" applyFill="1" applyBorder="1" applyAlignment="1">
      <alignment horizontal="center" vertical="center" wrapText="1"/>
    </xf>
    <xf numFmtId="0" fontId="2" fillId="3" borderId="9" xfId="1" applyFont="1" applyFill="1" applyBorder="1" applyAlignment="1">
      <alignment horizontal="center" vertical="center" wrapText="1"/>
    </xf>
    <xf numFmtId="0" fontId="2" fillId="0" borderId="19" xfId="1" applyFont="1" applyFill="1" applyBorder="1" applyAlignment="1">
      <alignment horizontal="center" vertical="center" wrapText="1"/>
    </xf>
    <xf numFmtId="0" fontId="7" fillId="0" borderId="9" xfId="1" quotePrefix="1" applyFont="1" applyFill="1" applyBorder="1" applyAlignment="1">
      <alignment horizontal="center" vertical="center" wrapText="1"/>
    </xf>
    <xf numFmtId="0" fontId="2" fillId="3" borderId="9" xfId="2" applyFont="1" applyFill="1" applyBorder="1" applyAlignment="1">
      <alignment horizontal="left" vertical="center" wrapText="1"/>
    </xf>
    <xf numFmtId="0" fontId="2" fillId="0" borderId="15"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9" xfId="2" applyFont="1" applyFill="1" applyBorder="1" applyAlignment="1">
      <alignment horizontal="left" vertical="center" wrapText="1"/>
    </xf>
    <xf numFmtId="2" fontId="2" fillId="3" borderId="6" xfId="1" quotePrefix="1" applyNumberFormat="1" applyFont="1" applyFill="1" applyBorder="1" applyAlignment="1">
      <alignment horizontal="center" vertical="center" wrapText="1"/>
    </xf>
    <xf numFmtId="2" fontId="2" fillId="3" borderId="20" xfId="1" quotePrefix="1" applyNumberFormat="1" applyFont="1" applyFill="1" applyBorder="1" applyAlignment="1">
      <alignment horizontal="center" vertical="center" wrapText="1"/>
    </xf>
    <xf numFmtId="0" fontId="2" fillId="3" borderId="7" xfId="2" applyFont="1" applyFill="1" applyBorder="1" applyAlignment="1">
      <alignment horizontal="left" vertical="center" wrapText="1"/>
    </xf>
    <xf numFmtId="0" fontId="2" fillId="0" borderId="13" xfId="1" applyFont="1" applyFill="1" applyBorder="1" applyAlignment="1">
      <alignment horizontal="center" vertical="center" wrapText="1"/>
    </xf>
    <xf numFmtId="0" fontId="2" fillId="3" borderId="7" xfId="1" applyFont="1" applyFill="1" applyBorder="1" applyAlignment="1">
      <alignment horizontal="left" vertical="center" wrapText="1"/>
    </xf>
    <xf numFmtId="164" fontId="4" fillId="0" borderId="0" xfId="0" applyNumberFormat="1" applyFont="1" applyAlignment="1">
      <alignment horizontal="center" vertical="center"/>
    </xf>
    <xf numFmtId="0" fontId="4" fillId="0" borderId="0" xfId="0" applyFont="1" applyFill="1" applyAlignment="1">
      <alignment horizontal="center" vertical="center"/>
    </xf>
    <xf numFmtId="0" fontId="4" fillId="2" borderId="0" xfId="0" applyFont="1" applyFill="1" applyAlignment="1">
      <alignment horizontal="center" vertical="center"/>
    </xf>
    <xf numFmtId="2" fontId="4" fillId="0" borderId="0" xfId="0" applyNumberFormat="1" applyFont="1" applyAlignment="1">
      <alignment horizontal="center" vertical="center"/>
    </xf>
    <xf numFmtId="0" fontId="8" fillId="0" borderId="6" xfId="1" applyFont="1" applyFill="1" applyBorder="1" applyAlignment="1">
      <alignment horizontal="center" vertical="center" wrapText="1"/>
    </xf>
    <xf numFmtId="0" fontId="2" fillId="3" borderId="4" xfId="1" applyFont="1" applyFill="1" applyBorder="1" applyAlignment="1">
      <alignment horizontal="center" vertical="center" wrapText="1"/>
    </xf>
    <xf numFmtId="49" fontId="5" fillId="0" borderId="5" xfId="1" applyNumberFormat="1" applyFont="1" applyFill="1" applyBorder="1" applyAlignment="1">
      <alignment horizontal="center" vertical="center" wrapText="1"/>
    </xf>
    <xf numFmtId="0" fontId="5" fillId="0" borderId="6" xfId="1" applyFont="1" applyFill="1" applyBorder="1" applyAlignment="1">
      <alignment horizontal="left" vertical="center" wrapText="1"/>
    </xf>
    <xf numFmtId="0" fontId="2" fillId="0" borderId="4" xfId="1" applyFont="1" applyFill="1" applyBorder="1" applyAlignment="1">
      <alignment horizontal="left" vertical="center" wrapText="1"/>
    </xf>
    <xf numFmtId="0" fontId="2" fillId="0" borderId="6" xfId="2" quotePrefix="1" applyFont="1" applyFill="1" applyBorder="1" applyAlignment="1">
      <alignment horizontal="left" vertical="center" wrapText="1"/>
    </xf>
    <xf numFmtId="49" fontId="2" fillId="3" borderId="22" xfId="1" applyNumberFormat="1" applyFont="1" applyFill="1" applyBorder="1" applyAlignment="1">
      <alignment horizontal="center" vertical="center" wrapText="1"/>
    </xf>
    <xf numFmtId="0" fontId="9" fillId="3" borderId="6" xfId="2" applyFont="1" applyFill="1" applyBorder="1" applyAlignment="1">
      <alignment horizontal="left" vertical="center" wrapText="1"/>
    </xf>
    <xf numFmtId="49" fontId="2" fillId="3" borderId="24" xfId="1" applyNumberFormat="1" applyFont="1" applyFill="1" applyBorder="1" applyAlignment="1">
      <alignment horizontal="center" vertical="center" wrapText="1"/>
    </xf>
    <xf numFmtId="0" fontId="2" fillId="3" borderId="23" xfId="1" applyFont="1" applyFill="1" applyBorder="1" applyAlignment="1">
      <alignment horizontal="left" vertical="center" wrapText="1"/>
    </xf>
    <xf numFmtId="0" fontId="7" fillId="0" borderId="23" xfId="1" applyFont="1" applyFill="1" applyBorder="1" applyAlignment="1">
      <alignment horizontal="center" vertical="center" wrapText="1"/>
    </xf>
    <xf numFmtId="0" fontId="2" fillId="0" borderId="14"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12" fillId="5" borderId="2" xfId="1" applyFont="1" applyFill="1" applyBorder="1" applyAlignment="1">
      <alignment horizontal="center" vertical="center" wrapText="1"/>
    </xf>
    <xf numFmtId="0" fontId="12" fillId="5" borderId="3" xfId="1" applyFont="1" applyFill="1" applyBorder="1" applyAlignment="1">
      <alignment horizontal="center" vertical="center" wrapText="1"/>
    </xf>
    <xf numFmtId="0" fontId="12" fillId="5" borderId="10" xfId="1" applyFont="1" applyFill="1" applyBorder="1" applyAlignment="1">
      <alignment horizontal="center" vertical="center" wrapText="1"/>
    </xf>
    <xf numFmtId="0" fontId="12" fillId="4" borderId="16" xfId="1" applyFont="1" applyFill="1" applyBorder="1" applyAlignment="1">
      <alignment horizontal="center" vertical="center" wrapText="1"/>
    </xf>
    <xf numFmtId="0" fontId="12" fillId="4" borderId="17" xfId="1" applyFont="1" applyFill="1" applyBorder="1" applyAlignment="1">
      <alignment horizontal="left" vertical="center" wrapText="1"/>
    </xf>
    <xf numFmtId="0" fontId="8" fillId="4" borderId="17" xfId="1" applyFont="1" applyFill="1" applyBorder="1" applyAlignment="1">
      <alignment horizontal="center" vertical="center" wrapText="1"/>
    </xf>
    <xf numFmtId="0" fontId="12" fillId="4" borderId="1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23" xfId="1" applyFont="1" applyFill="1" applyBorder="1" applyAlignment="1">
      <alignment horizontal="center" vertical="center" wrapText="1"/>
    </xf>
    <xf numFmtId="0" fontId="7" fillId="4" borderId="17" xfId="1" applyFont="1" applyFill="1" applyBorder="1" applyAlignment="1">
      <alignment horizontal="center" vertical="center" wrapText="1"/>
    </xf>
    <xf numFmtId="0" fontId="4" fillId="4" borderId="1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11" fillId="0" borderId="0" xfId="0" applyFont="1"/>
    <xf numFmtId="1" fontId="12" fillId="4" borderId="18" xfId="1" applyNumberFormat="1" applyFont="1" applyFill="1" applyBorder="1" applyAlignment="1">
      <alignment horizontal="center" vertical="center" wrapText="1"/>
    </xf>
    <xf numFmtId="0" fontId="10" fillId="0" borderId="6" xfId="1" quotePrefix="1" applyFont="1" applyFill="1" applyBorder="1" applyAlignment="1">
      <alignment horizontal="center" vertical="center" wrapText="1"/>
    </xf>
    <xf numFmtId="0" fontId="5" fillId="0" borderId="6" xfId="1" quotePrefix="1" applyFont="1" applyFill="1" applyBorder="1" applyAlignment="1">
      <alignment horizontal="center" vertical="center" wrapText="1"/>
    </xf>
    <xf numFmtId="0" fontId="14" fillId="4" borderId="18" xfId="1" applyFont="1" applyFill="1" applyBorder="1" applyAlignment="1">
      <alignment horizontal="center" vertical="center" wrapText="1"/>
    </xf>
    <xf numFmtId="0" fontId="2" fillId="0" borderId="23" xfId="1" applyFont="1" applyFill="1" applyBorder="1" applyAlignment="1">
      <alignment horizontal="left" vertical="center" wrapText="1"/>
    </xf>
    <xf numFmtId="0" fontId="12" fillId="4" borderId="4" xfId="1" applyFont="1" applyFill="1" applyBorder="1" applyAlignment="1">
      <alignment horizontal="left" vertical="center" wrapText="1"/>
    </xf>
    <xf numFmtId="0" fontId="5" fillId="4" borderId="17" xfId="1" applyFont="1" applyFill="1" applyBorder="1" applyAlignment="1">
      <alignment horizontal="left" vertical="center" wrapText="1"/>
    </xf>
    <xf numFmtId="0" fontId="2" fillId="0" borderId="6" xfId="2" applyFont="1" applyFill="1" applyBorder="1" applyAlignment="1">
      <alignment horizontal="center" vertical="center" wrapText="1"/>
    </xf>
    <xf numFmtId="0" fontId="12" fillId="4" borderId="21" xfId="1" applyFont="1" applyFill="1" applyBorder="1" applyAlignment="1">
      <alignment horizontal="center" vertical="center" wrapText="1"/>
    </xf>
    <xf numFmtId="0" fontId="12" fillId="4" borderId="20" xfId="1" applyFont="1" applyFill="1" applyBorder="1" applyAlignment="1">
      <alignment horizontal="left" vertical="center" wrapText="1"/>
    </xf>
    <xf numFmtId="0" fontId="8" fillId="4" borderId="20" xfId="1" applyFont="1" applyFill="1" applyBorder="1" applyAlignment="1">
      <alignment horizontal="center" vertical="center" wrapText="1"/>
    </xf>
    <xf numFmtId="1" fontId="12" fillId="4" borderId="19" xfId="1" applyNumberFormat="1" applyFont="1" applyFill="1" applyBorder="1" applyAlignment="1">
      <alignment horizontal="center" vertical="center" wrapText="1"/>
    </xf>
    <xf numFmtId="0" fontId="12" fillId="5" borderId="1" xfId="0" applyFont="1" applyFill="1" applyBorder="1" applyAlignment="1">
      <alignment horizontal="center" vertical="center"/>
    </xf>
    <xf numFmtId="2" fontId="2" fillId="0" borderId="13" xfId="1" applyNumberFormat="1" applyFont="1" applyFill="1" applyBorder="1" applyAlignment="1">
      <alignment horizontal="center" vertical="center" wrapText="1"/>
    </xf>
    <xf numFmtId="2" fontId="2" fillId="0" borderId="14" xfId="1" applyNumberFormat="1" applyFont="1" applyFill="1" applyBorder="1" applyAlignment="1">
      <alignment horizontal="center" vertical="center" wrapText="1"/>
    </xf>
    <xf numFmtId="2" fontId="2" fillId="0" borderId="11" xfId="1" applyNumberFormat="1" applyFont="1" applyFill="1" applyBorder="1" applyAlignment="1">
      <alignment horizontal="center" vertical="center" wrapText="1"/>
    </xf>
  </cellXfs>
  <cellStyles count="5">
    <cellStyle name="Normal" xfId="0" builtinId="0"/>
    <cellStyle name="Normal 2" xfId="3"/>
    <cellStyle name="Normal 3" xfId="4"/>
    <cellStyle name="Normal_A-Prüfkriterien Verdichtereinheiten rev.1" xfId="1"/>
    <cellStyle name="Normal_A-Prüfkriterien Verdichtereinheiten rev.1 2" xfId="2"/>
  </cellStyles>
  <dxfs count="0"/>
  <tableStyles count="0" defaultTableStyle="TableStyleMedium2" defaultPivotStyle="PivotStyleLight16"/>
  <colors>
    <mruColors>
      <color rgb="FFE33D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85"/>
  <sheetViews>
    <sheetView tabSelected="1" zoomScale="90" zoomScaleNormal="90" zoomScaleSheetLayoutView="70" workbookViewId="0">
      <pane ySplit="2" topLeftCell="A75" activePane="bottomLeft" state="frozen"/>
      <selection pane="bottomLeft" activeCell="I87" sqref="I87"/>
    </sheetView>
  </sheetViews>
  <sheetFormatPr defaultColWidth="11.44140625" defaultRowHeight="14.4" outlineLevelRow="1" x14ac:dyDescent="0.25"/>
  <cols>
    <col min="1" max="1" width="2.109375" style="33" customWidth="1"/>
    <col min="2" max="2" width="9.44140625" style="33" customWidth="1"/>
    <col min="3" max="3" width="68" style="33" customWidth="1"/>
    <col min="4" max="4" width="51.21875" style="32" customWidth="1"/>
    <col min="5" max="5" width="37.44140625" style="33" bestFit="1" customWidth="1"/>
    <col min="6" max="6" width="24.109375" style="31" customWidth="1"/>
    <col min="7" max="7" width="18.109375" style="32" hidden="1" customWidth="1"/>
    <col min="8" max="16384" width="11.44140625" style="33"/>
  </cols>
  <sheetData>
    <row r="1" spans="2:7" s="31" customFormat="1" ht="24.6" customHeight="1" thickBot="1" x14ac:dyDescent="0.3">
      <c r="B1" s="97" t="s">
        <v>404</v>
      </c>
      <c r="C1" s="97"/>
      <c r="D1" s="97"/>
      <c r="E1" s="97"/>
      <c r="F1" s="97"/>
      <c r="G1" s="56"/>
    </row>
    <row r="2" spans="2:7" s="32" customFormat="1" ht="36.6" thickBot="1" x14ac:dyDescent="0.3">
      <c r="B2" s="72" t="s">
        <v>277</v>
      </c>
      <c r="C2" s="73" t="s">
        <v>275</v>
      </c>
      <c r="D2" s="73" t="s">
        <v>276</v>
      </c>
      <c r="E2" s="73" t="s">
        <v>0</v>
      </c>
      <c r="F2" s="74" t="s">
        <v>1</v>
      </c>
      <c r="G2" s="55">
        <f>+F185</f>
        <v>100</v>
      </c>
    </row>
    <row r="3" spans="2:7" s="34" customFormat="1" ht="42.6" customHeight="1" x14ac:dyDescent="0.25">
      <c r="B3" s="75">
        <v>1</v>
      </c>
      <c r="C3" s="76" t="s">
        <v>4</v>
      </c>
      <c r="D3" s="77"/>
      <c r="E3" s="76"/>
      <c r="F3" s="78" t="s">
        <v>274</v>
      </c>
      <c r="G3" s="57"/>
    </row>
    <row r="4" spans="2:7" s="34" customFormat="1" outlineLevel="1" x14ac:dyDescent="0.25">
      <c r="B4" s="7" t="s">
        <v>5</v>
      </c>
      <c r="C4" s="11" t="s">
        <v>6</v>
      </c>
      <c r="D4" s="35"/>
      <c r="E4" s="10"/>
      <c r="F4" s="22"/>
      <c r="G4" s="57"/>
    </row>
    <row r="5" spans="2:7" s="34" customFormat="1" outlineLevel="1" x14ac:dyDescent="0.25">
      <c r="B5" s="3" t="s">
        <v>7</v>
      </c>
      <c r="C5" s="4" t="s">
        <v>8</v>
      </c>
      <c r="D5" s="35" t="s">
        <v>9</v>
      </c>
      <c r="E5" s="6" t="s">
        <v>3</v>
      </c>
      <c r="F5" s="18" t="s">
        <v>274</v>
      </c>
      <c r="G5" s="57"/>
    </row>
    <row r="6" spans="2:7" outlineLevel="1" x14ac:dyDescent="0.25">
      <c r="B6" s="3" t="s">
        <v>10</v>
      </c>
      <c r="C6" s="4" t="s">
        <v>11</v>
      </c>
      <c r="D6" s="36" t="s">
        <v>12</v>
      </c>
      <c r="E6" s="6" t="s">
        <v>3</v>
      </c>
      <c r="F6" s="18" t="s">
        <v>274</v>
      </c>
    </row>
    <row r="7" spans="2:7" outlineLevel="1" x14ac:dyDescent="0.25">
      <c r="B7" s="3" t="s">
        <v>13</v>
      </c>
      <c r="C7" s="4" t="s">
        <v>14</v>
      </c>
      <c r="D7" s="36" t="s">
        <v>15</v>
      </c>
      <c r="E7" s="6" t="s">
        <v>3</v>
      </c>
      <c r="F7" s="18" t="s">
        <v>274</v>
      </c>
    </row>
    <row r="8" spans="2:7" outlineLevel="1" x14ac:dyDescent="0.25">
      <c r="B8" s="3" t="s">
        <v>16</v>
      </c>
      <c r="C8" s="4" t="s">
        <v>17</v>
      </c>
      <c r="D8" s="36" t="s">
        <v>18</v>
      </c>
      <c r="E8" s="6" t="s">
        <v>3</v>
      </c>
      <c r="F8" s="18" t="s">
        <v>274</v>
      </c>
    </row>
    <row r="9" spans="2:7" outlineLevel="1" x14ac:dyDescent="0.25">
      <c r="B9" s="3" t="s">
        <v>19</v>
      </c>
      <c r="C9" s="4" t="s">
        <v>20</v>
      </c>
      <c r="D9" s="36" t="s">
        <v>21</v>
      </c>
      <c r="E9" s="6" t="s">
        <v>3</v>
      </c>
      <c r="F9" s="18" t="s">
        <v>274</v>
      </c>
    </row>
    <row r="10" spans="2:7" outlineLevel="1" x14ac:dyDescent="0.25">
      <c r="B10" s="3" t="s">
        <v>22</v>
      </c>
      <c r="C10" s="4" t="s">
        <v>23</v>
      </c>
      <c r="D10" s="36" t="s">
        <v>24</v>
      </c>
      <c r="E10" s="6" t="s">
        <v>3</v>
      </c>
      <c r="F10" s="18" t="s">
        <v>274</v>
      </c>
    </row>
    <row r="11" spans="2:7" outlineLevel="1" x14ac:dyDescent="0.25">
      <c r="B11" s="3" t="s">
        <v>25</v>
      </c>
      <c r="C11" s="4" t="s">
        <v>26</v>
      </c>
      <c r="D11" s="36" t="s">
        <v>27</v>
      </c>
      <c r="E11" s="6" t="s">
        <v>3</v>
      </c>
      <c r="F11" s="18" t="s">
        <v>274</v>
      </c>
    </row>
    <row r="12" spans="2:7" outlineLevel="1" x14ac:dyDescent="0.25">
      <c r="B12" s="3" t="s">
        <v>28</v>
      </c>
      <c r="C12" s="4" t="s">
        <v>29</v>
      </c>
      <c r="D12" s="36" t="s">
        <v>394</v>
      </c>
      <c r="E12" s="6" t="s">
        <v>3</v>
      </c>
      <c r="F12" s="18" t="s">
        <v>274</v>
      </c>
    </row>
    <row r="13" spans="2:7" outlineLevel="1" x14ac:dyDescent="0.25">
      <c r="B13" s="3" t="s">
        <v>31</v>
      </c>
      <c r="C13" s="4" t="s">
        <v>32</v>
      </c>
      <c r="D13" s="36" t="s">
        <v>33</v>
      </c>
      <c r="E13" s="6" t="s">
        <v>3</v>
      </c>
      <c r="F13" s="18" t="s">
        <v>274</v>
      </c>
    </row>
    <row r="14" spans="2:7" ht="105.6" outlineLevel="1" x14ac:dyDescent="0.25">
      <c r="B14" s="3" t="s">
        <v>34</v>
      </c>
      <c r="C14" s="4" t="s">
        <v>35</v>
      </c>
      <c r="D14" s="36" t="s">
        <v>372</v>
      </c>
      <c r="E14" s="6" t="s">
        <v>3</v>
      </c>
      <c r="F14" s="18" t="s">
        <v>274</v>
      </c>
    </row>
    <row r="15" spans="2:7" outlineLevel="1" x14ac:dyDescent="0.25">
      <c r="B15" s="3" t="s">
        <v>36</v>
      </c>
      <c r="C15" s="4" t="s">
        <v>37</v>
      </c>
      <c r="D15" s="36" t="s">
        <v>38</v>
      </c>
      <c r="E15" s="6" t="s">
        <v>3</v>
      </c>
      <c r="F15" s="18" t="s">
        <v>274</v>
      </c>
    </row>
    <row r="16" spans="2:7" outlineLevel="1" x14ac:dyDescent="0.25">
      <c r="B16" s="3" t="s">
        <v>39</v>
      </c>
      <c r="C16" s="4" t="s">
        <v>40</v>
      </c>
      <c r="D16" s="36" t="s">
        <v>41</v>
      </c>
      <c r="E16" s="6" t="s">
        <v>3</v>
      </c>
      <c r="F16" s="18" t="s">
        <v>274</v>
      </c>
    </row>
    <row r="17" spans="2:6" outlineLevel="1" x14ac:dyDescent="0.25">
      <c r="B17" s="7" t="s">
        <v>42</v>
      </c>
      <c r="C17" s="11" t="s">
        <v>43</v>
      </c>
      <c r="D17" s="36"/>
      <c r="E17" s="4"/>
      <c r="F17" s="22"/>
    </row>
    <row r="18" spans="2:6" outlineLevel="1" x14ac:dyDescent="0.25">
      <c r="B18" s="3" t="s">
        <v>44</v>
      </c>
      <c r="C18" s="4" t="s">
        <v>45</v>
      </c>
      <c r="D18" s="36" t="s">
        <v>46</v>
      </c>
      <c r="E18" s="6" t="s">
        <v>3</v>
      </c>
      <c r="F18" s="18" t="s">
        <v>274</v>
      </c>
    </row>
    <row r="19" spans="2:6" outlineLevel="1" x14ac:dyDescent="0.25">
      <c r="B19" s="3" t="s">
        <v>47</v>
      </c>
      <c r="C19" s="4" t="s">
        <v>48</v>
      </c>
      <c r="D19" s="36" t="s">
        <v>15</v>
      </c>
      <c r="E19" s="6" t="s">
        <v>3</v>
      </c>
      <c r="F19" s="18" t="s">
        <v>274</v>
      </c>
    </row>
    <row r="20" spans="2:6" outlineLevel="1" x14ac:dyDescent="0.25">
      <c r="B20" s="3" t="s">
        <v>49</v>
      </c>
      <c r="C20" s="4" t="s">
        <v>50</v>
      </c>
      <c r="D20" s="36" t="s">
        <v>18</v>
      </c>
      <c r="E20" s="6" t="s">
        <v>3</v>
      </c>
      <c r="F20" s="18" t="s">
        <v>274</v>
      </c>
    </row>
    <row r="21" spans="2:6" outlineLevel="1" x14ac:dyDescent="0.25">
      <c r="B21" s="3" t="s">
        <v>51</v>
      </c>
      <c r="C21" s="4" t="s">
        <v>52</v>
      </c>
      <c r="D21" s="36" t="s">
        <v>21</v>
      </c>
      <c r="E21" s="6" t="s">
        <v>3</v>
      </c>
      <c r="F21" s="18" t="s">
        <v>274</v>
      </c>
    </row>
    <row r="22" spans="2:6" outlineLevel="1" x14ac:dyDescent="0.25">
      <c r="B22" s="3" t="s">
        <v>53</v>
      </c>
      <c r="C22" s="4" t="s">
        <v>54</v>
      </c>
      <c r="D22" s="36" t="s">
        <v>24</v>
      </c>
      <c r="E22" s="6" t="s">
        <v>3</v>
      </c>
      <c r="F22" s="18" t="s">
        <v>274</v>
      </c>
    </row>
    <row r="23" spans="2:6" outlineLevel="1" x14ac:dyDescent="0.25">
      <c r="B23" s="3" t="s">
        <v>55</v>
      </c>
      <c r="C23" s="4" t="s">
        <v>56</v>
      </c>
      <c r="D23" s="36" t="s">
        <v>57</v>
      </c>
      <c r="E23" s="6" t="s">
        <v>3</v>
      </c>
      <c r="F23" s="18" t="s">
        <v>274</v>
      </c>
    </row>
    <row r="24" spans="2:6" outlineLevel="1" x14ac:dyDescent="0.25">
      <c r="B24" s="3" t="s">
        <v>58</v>
      </c>
      <c r="C24" s="4" t="s">
        <v>59</v>
      </c>
      <c r="D24" s="36" t="s">
        <v>30</v>
      </c>
      <c r="E24" s="6" t="s">
        <v>3</v>
      </c>
      <c r="F24" s="18" t="s">
        <v>274</v>
      </c>
    </row>
    <row r="25" spans="2:6" ht="52.8" outlineLevel="1" x14ac:dyDescent="0.25">
      <c r="B25" s="3" t="s">
        <v>373</v>
      </c>
      <c r="C25" s="9" t="s">
        <v>374</v>
      </c>
      <c r="D25" s="36" t="s">
        <v>375</v>
      </c>
      <c r="E25" s="6" t="s">
        <v>3</v>
      </c>
      <c r="F25" s="18" t="s">
        <v>274</v>
      </c>
    </row>
    <row r="26" spans="2:6" ht="28.8" outlineLevel="1" x14ac:dyDescent="0.25">
      <c r="B26" s="7" t="s">
        <v>60</v>
      </c>
      <c r="C26" s="11" t="s">
        <v>61</v>
      </c>
      <c r="D26" s="36"/>
      <c r="E26" s="4"/>
      <c r="F26" s="22"/>
    </row>
    <row r="27" spans="2:6" ht="28.8" outlineLevel="1" x14ac:dyDescent="0.25">
      <c r="B27" s="3" t="s">
        <v>62</v>
      </c>
      <c r="C27" s="4" t="s">
        <v>63</v>
      </c>
      <c r="D27" s="36" t="s">
        <v>64</v>
      </c>
      <c r="E27" s="6" t="s">
        <v>386</v>
      </c>
      <c r="F27" s="18" t="s">
        <v>274</v>
      </c>
    </row>
    <row r="28" spans="2:6" outlineLevel="1" x14ac:dyDescent="0.25">
      <c r="B28" s="61" t="s">
        <v>65</v>
      </c>
      <c r="C28" s="62" t="s">
        <v>66</v>
      </c>
      <c r="D28" s="36"/>
      <c r="E28" s="63"/>
      <c r="F28" s="22"/>
    </row>
    <row r="29" spans="2:6" ht="28.8" outlineLevel="1" x14ac:dyDescent="0.25">
      <c r="B29" s="14" t="s">
        <v>67</v>
      </c>
      <c r="C29" s="9" t="s">
        <v>316</v>
      </c>
      <c r="D29" s="36" t="s">
        <v>2</v>
      </c>
      <c r="E29" s="6" t="s">
        <v>328</v>
      </c>
      <c r="F29" s="18" t="s">
        <v>274</v>
      </c>
    </row>
    <row r="30" spans="2:6" outlineLevel="1" x14ac:dyDescent="0.25">
      <c r="B30" s="7" t="s">
        <v>68</v>
      </c>
      <c r="C30" s="11" t="s">
        <v>69</v>
      </c>
      <c r="D30" s="37"/>
      <c r="E30" s="8"/>
      <c r="F30" s="22"/>
    </row>
    <row r="31" spans="2:6" outlineLevel="1" x14ac:dyDescent="0.25">
      <c r="B31" s="3" t="s">
        <v>70</v>
      </c>
      <c r="C31" s="4" t="s">
        <v>278</v>
      </c>
      <c r="D31" s="36" t="s">
        <v>71</v>
      </c>
      <c r="E31" s="6" t="s">
        <v>3</v>
      </c>
      <c r="F31" s="18" t="s">
        <v>274</v>
      </c>
    </row>
    <row r="32" spans="2:6" outlineLevel="1" x14ac:dyDescent="0.25">
      <c r="B32" s="3" t="s">
        <v>72</v>
      </c>
      <c r="C32" s="4" t="s">
        <v>279</v>
      </c>
      <c r="D32" s="36" t="s">
        <v>71</v>
      </c>
      <c r="E32" s="6" t="s">
        <v>3</v>
      </c>
      <c r="F32" s="18" t="s">
        <v>274</v>
      </c>
    </row>
    <row r="33" spans="2:7" outlineLevel="1" x14ac:dyDescent="0.25">
      <c r="B33" s="3" t="s">
        <v>73</v>
      </c>
      <c r="C33" s="4" t="s">
        <v>280</v>
      </c>
      <c r="D33" s="36" t="s">
        <v>71</v>
      </c>
      <c r="E33" s="6" t="s">
        <v>3</v>
      </c>
      <c r="F33" s="18" t="s">
        <v>274</v>
      </c>
    </row>
    <row r="34" spans="2:7" outlineLevel="1" x14ac:dyDescent="0.25">
      <c r="B34" s="3" t="s">
        <v>74</v>
      </c>
      <c r="C34" s="4" t="s">
        <v>281</v>
      </c>
      <c r="D34" s="36" t="s">
        <v>71</v>
      </c>
      <c r="E34" s="6" t="s">
        <v>3</v>
      </c>
      <c r="F34" s="18" t="s">
        <v>274</v>
      </c>
    </row>
    <row r="35" spans="2:7" outlineLevel="1" x14ac:dyDescent="0.25">
      <c r="B35" s="3" t="s">
        <v>75</v>
      </c>
      <c r="C35" s="4" t="s">
        <v>282</v>
      </c>
      <c r="D35" s="36" t="s">
        <v>71</v>
      </c>
      <c r="E35" s="6" t="s">
        <v>3</v>
      </c>
      <c r="F35" s="18" t="s">
        <v>274</v>
      </c>
    </row>
    <row r="36" spans="2:7" ht="15" outlineLevel="1" thickBot="1" x14ac:dyDescent="0.3">
      <c r="B36" s="40" t="s">
        <v>76</v>
      </c>
      <c r="C36" s="41" t="s">
        <v>283</v>
      </c>
      <c r="D36" s="42" t="s">
        <v>71</v>
      </c>
      <c r="E36" s="43" t="s">
        <v>3</v>
      </c>
      <c r="F36" s="44" t="s">
        <v>274</v>
      </c>
    </row>
    <row r="37" spans="2:7" ht="27" outlineLevel="1" thickBot="1" x14ac:dyDescent="0.3">
      <c r="B37" s="3" t="s">
        <v>383</v>
      </c>
      <c r="C37" s="68" t="s">
        <v>382</v>
      </c>
      <c r="D37" s="69" t="s">
        <v>395</v>
      </c>
      <c r="E37" s="43" t="s">
        <v>3</v>
      </c>
      <c r="F37" s="44" t="s">
        <v>274</v>
      </c>
    </row>
    <row r="38" spans="2:7" ht="42.6" customHeight="1" x14ac:dyDescent="0.25">
      <c r="B38" s="75">
        <v>2</v>
      </c>
      <c r="C38" s="76" t="s">
        <v>77</v>
      </c>
      <c r="D38" s="77"/>
      <c r="E38" s="76"/>
      <c r="F38" s="78">
        <v>15</v>
      </c>
      <c r="G38" s="58">
        <f>SUM(F39:F75)</f>
        <v>1.0000000000000002</v>
      </c>
    </row>
    <row r="39" spans="2:7" outlineLevel="1" x14ac:dyDescent="0.25">
      <c r="B39" s="7" t="s">
        <v>78</v>
      </c>
      <c r="C39" s="11" t="s">
        <v>79</v>
      </c>
      <c r="D39" s="36"/>
      <c r="E39" s="4"/>
      <c r="F39" s="17"/>
    </row>
    <row r="40" spans="2:7" outlineLevel="1" x14ac:dyDescent="0.25">
      <c r="B40" s="3" t="s">
        <v>80</v>
      </c>
      <c r="C40" s="4" t="s">
        <v>81</v>
      </c>
      <c r="D40" s="36" t="s">
        <v>82</v>
      </c>
      <c r="E40" s="6" t="s">
        <v>3</v>
      </c>
      <c r="F40" s="18" t="s">
        <v>274</v>
      </c>
    </row>
    <row r="41" spans="2:7" outlineLevel="1" x14ac:dyDescent="0.25">
      <c r="B41" s="3" t="s">
        <v>83</v>
      </c>
      <c r="C41" s="4" t="s">
        <v>84</v>
      </c>
      <c r="D41" s="36" t="s">
        <v>15</v>
      </c>
      <c r="E41" s="6" t="s">
        <v>3</v>
      </c>
      <c r="F41" s="18" t="s">
        <v>274</v>
      </c>
    </row>
    <row r="42" spans="2:7" outlineLevel="1" x14ac:dyDescent="0.25">
      <c r="B42" s="3" t="s">
        <v>85</v>
      </c>
      <c r="C42" s="4" t="s">
        <v>86</v>
      </c>
      <c r="D42" s="36" t="s">
        <v>18</v>
      </c>
      <c r="E42" s="6" t="s">
        <v>3</v>
      </c>
      <c r="F42" s="18" t="s">
        <v>274</v>
      </c>
    </row>
    <row r="43" spans="2:7" outlineLevel="1" x14ac:dyDescent="0.25">
      <c r="B43" s="3" t="s">
        <v>87</v>
      </c>
      <c r="C43" s="4" t="s">
        <v>88</v>
      </c>
      <c r="D43" s="36" t="s">
        <v>21</v>
      </c>
      <c r="E43" s="6" t="s">
        <v>3</v>
      </c>
      <c r="F43" s="18" t="s">
        <v>274</v>
      </c>
    </row>
    <row r="44" spans="2:7" outlineLevel="1" x14ac:dyDescent="0.25">
      <c r="B44" s="7" t="s">
        <v>89</v>
      </c>
      <c r="C44" s="11" t="s">
        <v>90</v>
      </c>
      <c r="D44" s="36"/>
      <c r="E44" s="4"/>
      <c r="F44" s="17"/>
    </row>
    <row r="45" spans="2:7" ht="28.8" outlineLevel="1" x14ac:dyDescent="0.25">
      <c r="B45" s="3" t="s">
        <v>91</v>
      </c>
      <c r="C45" s="4" t="s">
        <v>92</v>
      </c>
      <c r="D45" s="36" t="s">
        <v>93</v>
      </c>
      <c r="E45" s="6" t="s">
        <v>3</v>
      </c>
      <c r="F45" s="18" t="s">
        <v>274</v>
      </c>
    </row>
    <row r="46" spans="2:7" outlineLevel="1" x14ac:dyDescent="0.25">
      <c r="B46" s="3" t="s">
        <v>94</v>
      </c>
      <c r="C46" s="4" t="s">
        <v>95</v>
      </c>
      <c r="D46" s="36" t="s">
        <v>96</v>
      </c>
      <c r="E46" s="6" t="s">
        <v>3</v>
      </c>
      <c r="F46" s="18" t="s">
        <v>274</v>
      </c>
    </row>
    <row r="47" spans="2:7" outlineLevel="1" x14ac:dyDescent="0.25">
      <c r="B47" s="7" t="s">
        <v>97</v>
      </c>
      <c r="C47" s="11" t="s">
        <v>98</v>
      </c>
      <c r="D47" s="36"/>
      <c r="E47" s="6"/>
      <c r="F47" s="19"/>
    </row>
    <row r="48" spans="2:7" ht="26.4" outlineLevel="1" x14ac:dyDescent="0.25">
      <c r="B48" s="3" t="s">
        <v>99</v>
      </c>
      <c r="C48" s="4" t="s">
        <v>100</v>
      </c>
      <c r="D48" s="36" t="s">
        <v>101</v>
      </c>
      <c r="E48" s="6"/>
      <c r="F48" s="19"/>
    </row>
    <row r="49" spans="2:7" ht="57.6" outlineLevel="1" x14ac:dyDescent="0.25">
      <c r="B49" s="5" t="s">
        <v>102</v>
      </c>
      <c r="C49" s="4">
        <v>2018</v>
      </c>
      <c r="D49" s="36" t="s">
        <v>103</v>
      </c>
      <c r="E49" s="6" t="s">
        <v>307</v>
      </c>
      <c r="F49" s="20">
        <v>0.03</v>
      </c>
    </row>
    <row r="50" spans="2:7" ht="57.6" outlineLevel="1" x14ac:dyDescent="0.25">
      <c r="B50" s="5" t="s">
        <v>104</v>
      </c>
      <c r="C50" s="4">
        <v>2019</v>
      </c>
      <c r="D50" s="36" t="s">
        <v>103</v>
      </c>
      <c r="E50" s="6" t="s">
        <v>307</v>
      </c>
      <c r="F50" s="20">
        <v>0.03</v>
      </c>
    </row>
    <row r="51" spans="2:7" ht="57.6" outlineLevel="1" x14ac:dyDescent="0.25">
      <c r="B51" s="5" t="s">
        <v>105</v>
      </c>
      <c r="C51" s="4">
        <v>2020</v>
      </c>
      <c r="D51" s="36" t="s">
        <v>103</v>
      </c>
      <c r="E51" s="6" t="s">
        <v>307</v>
      </c>
      <c r="F51" s="20">
        <v>0.03</v>
      </c>
    </row>
    <row r="52" spans="2:7" outlineLevel="1" x14ac:dyDescent="0.25">
      <c r="B52" s="3" t="s">
        <v>106</v>
      </c>
      <c r="C52" s="4" t="s">
        <v>107</v>
      </c>
      <c r="D52" s="36" t="s">
        <v>108</v>
      </c>
      <c r="E52" s="6"/>
      <c r="F52" s="19"/>
    </row>
    <row r="53" spans="2:7" ht="43.2" outlineLevel="1" x14ac:dyDescent="0.25">
      <c r="B53" s="5" t="s">
        <v>109</v>
      </c>
      <c r="C53" s="4">
        <v>2018</v>
      </c>
      <c r="D53" s="38" t="s">
        <v>110</v>
      </c>
      <c r="E53" s="6" t="s">
        <v>111</v>
      </c>
      <c r="F53" s="20">
        <v>0.03</v>
      </c>
    </row>
    <row r="54" spans="2:7" ht="43.2" outlineLevel="1" x14ac:dyDescent="0.25">
      <c r="B54" s="5" t="s">
        <v>112</v>
      </c>
      <c r="C54" s="4">
        <v>2019</v>
      </c>
      <c r="D54" s="38" t="s">
        <v>110</v>
      </c>
      <c r="E54" s="6" t="s">
        <v>111</v>
      </c>
      <c r="F54" s="20">
        <v>0.03</v>
      </c>
    </row>
    <row r="55" spans="2:7" ht="43.2" outlineLevel="1" x14ac:dyDescent="0.25">
      <c r="B55" s="5" t="s">
        <v>113</v>
      </c>
      <c r="C55" s="4">
        <v>2020</v>
      </c>
      <c r="D55" s="38" t="s">
        <v>110</v>
      </c>
      <c r="E55" s="6" t="s">
        <v>111</v>
      </c>
      <c r="F55" s="20">
        <v>0.03</v>
      </c>
    </row>
    <row r="56" spans="2:7" outlineLevel="1" x14ac:dyDescent="0.25">
      <c r="B56" s="3" t="s">
        <v>114</v>
      </c>
      <c r="C56" s="4" t="s">
        <v>115</v>
      </c>
      <c r="D56" s="36" t="s">
        <v>108</v>
      </c>
      <c r="E56" s="6"/>
      <c r="F56" s="19"/>
    </row>
    <row r="57" spans="2:7" s="34" customFormat="1" ht="43.2" outlineLevel="1" x14ac:dyDescent="0.25">
      <c r="B57" s="5" t="s">
        <v>116</v>
      </c>
      <c r="C57" s="4">
        <v>2018</v>
      </c>
      <c r="D57" s="38" t="s">
        <v>117</v>
      </c>
      <c r="E57" s="6" t="s">
        <v>118</v>
      </c>
      <c r="F57" s="20">
        <v>0.03</v>
      </c>
      <c r="G57" s="57"/>
    </row>
    <row r="58" spans="2:7" s="34" customFormat="1" ht="43.2" outlineLevel="1" x14ac:dyDescent="0.25">
      <c r="B58" s="5" t="s">
        <v>119</v>
      </c>
      <c r="C58" s="4">
        <v>2019</v>
      </c>
      <c r="D58" s="38" t="s">
        <v>117</v>
      </c>
      <c r="E58" s="6" t="s">
        <v>118</v>
      </c>
      <c r="F58" s="20">
        <v>0.03</v>
      </c>
      <c r="G58" s="57"/>
    </row>
    <row r="59" spans="2:7" s="34" customFormat="1" ht="43.2" outlineLevel="1" x14ac:dyDescent="0.25">
      <c r="B59" s="5" t="s">
        <v>120</v>
      </c>
      <c r="C59" s="4">
        <v>2020</v>
      </c>
      <c r="D59" s="38" t="s">
        <v>117</v>
      </c>
      <c r="E59" s="6" t="s">
        <v>118</v>
      </c>
      <c r="F59" s="20">
        <v>0.03</v>
      </c>
      <c r="G59" s="57"/>
    </row>
    <row r="60" spans="2:7" s="34" customFormat="1" outlineLevel="1" x14ac:dyDescent="0.25">
      <c r="B60" s="3" t="s">
        <v>121</v>
      </c>
      <c r="C60" s="4" t="s">
        <v>122</v>
      </c>
      <c r="D60" s="36" t="s">
        <v>108</v>
      </c>
      <c r="E60" s="6"/>
      <c r="F60" s="19"/>
      <c r="G60" s="57"/>
    </row>
    <row r="61" spans="2:7" s="34" customFormat="1" ht="43.2" outlineLevel="1" x14ac:dyDescent="0.25">
      <c r="B61" s="5" t="s">
        <v>123</v>
      </c>
      <c r="C61" s="4">
        <v>2018</v>
      </c>
      <c r="D61" s="38" t="s">
        <v>124</v>
      </c>
      <c r="E61" s="6" t="s">
        <v>125</v>
      </c>
      <c r="F61" s="20">
        <v>0.03</v>
      </c>
      <c r="G61" s="57"/>
    </row>
    <row r="62" spans="2:7" s="34" customFormat="1" ht="43.2" outlineLevel="1" x14ac:dyDescent="0.25">
      <c r="B62" s="5" t="s">
        <v>126</v>
      </c>
      <c r="C62" s="4">
        <v>2019</v>
      </c>
      <c r="D62" s="38" t="s">
        <v>124</v>
      </c>
      <c r="E62" s="6" t="s">
        <v>125</v>
      </c>
      <c r="F62" s="20">
        <v>0.03</v>
      </c>
      <c r="G62" s="57"/>
    </row>
    <row r="63" spans="2:7" ht="43.2" outlineLevel="1" x14ac:dyDescent="0.25">
      <c r="B63" s="5" t="s">
        <v>127</v>
      </c>
      <c r="C63" s="4">
        <v>2020</v>
      </c>
      <c r="D63" s="38" t="s">
        <v>124</v>
      </c>
      <c r="E63" s="6" t="s">
        <v>125</v>
      </c>
      <c r="F63" s="20">
        <v>0.03</v>
      </c>
    </row>
    <row r="64" spans="2:7" outlineLevel="1" x14ac:dyDescent="0.25">
      <c r="B64" s="3" t="s">
        <v>128</v>
      </c>
      <c r="C64" s="4" t="s">
        <v>129</v>
      </c>
      <c r="D64" s="36" t="s">
        <v>108</v>
      </c>
      <c r="E64" s="6"/>
      <c r="F64" s="19"/>
    </row>
    <row r="65" spans="2:7" ht="43.2" outlineLevel="1" x14ac:dyDescent="0.25">
      <c r="B65" s="5" t="s">
        <v>130</v>
      </c>
      <c r="C65" s="4">
        <v>2018</v>
      </c>
      <c r="D65" s="38" t="s">
        <v>131</v>
      </c>
      <c r="E65" s="6" t="s">
        <v>132</v>
      </c>
      <c r="F65" s="20">
        <v>0.03</v>
      </c>
    </row>
    <row r="66" spans="2:7" ht="43.2" outlineLevel="1" x14ac:dyDescent="0.25">
      <c r="B66" s="5" t="s">
        <v>133</v>
      </c>
      <c r="C66" s="4">
        <v>2019</v>
      </c>
      <c r="D66" s="38" t="s">
        <v>131</v>
      </c>
      <c r="E66" s="6" t="s">
        <v>132</v>
      </c>
      <c r="F66" s="20">
        <v>0.03</v>
      </c>
    </row>
    <row r="67" spans="2:7" s="34" customFormat="1" ht="43.2" outlineLevel="1" x14ac:dyDescent="0.25">
      <c r="B67" s="5" t="s">
        <v>134</v>
      </c>
      <c r="C67" s="4">
        <v>2020</v>
      </c>
      <c r="D67" s="38" t="s">
        <v>131</v>
      </c>
      <c r="E67" s="6" t="s">
        <v>132</v>
      </c>
      <c r="F67" s="20">
        <v>0.03</v>
      </c>
      <c r="G67" s="57"/>
    </row>
    <row r="68" spans="2:7" outlineLevel="1" x14ac:dyDescent="0.25">
      <c r="B68" s="3" t="s">
        <v>135</v>
      </c>
      <c r="C68" s="4" t="s">
        <v>136</v>
      </c>
      <c r="D68" s="36" t="s">
        <v>108</v>
      </c>
      <c r="E68" s="6"/>
      <c r="F68" s="19"/>
    </row>
    <row r="69" spans="2:7" ht="43.2" outlineLevel="1" x14ac:dyDescent="0.25">
      <c r="B69" s="5" t="s">
        <v>137</v>
      </c>
      <c r="C69" s="4">
        <v>2018</v>
      </c>
      <c r="D69" s="38" t="s">
        <v>138</v>
      </c>
      <c r="E69" s="6" t="s">
        <v>139</v>
      </c>
      <c r="F69" s="20">
        <v>0.03</v>
      </c>
    </row>
    <row r="70" spans="2:7" ht="43.2" outlineLevel="1" x14ac:dyDescent="0.25">
      <c r="B70" s="5" t="s">
        <v>140</v>
      </c>
      <c r="C70" s="4">
        <v>2019</v>
      </c>
      <c r="D70" s="38" t="s">
        <v>138</v>
      </c>
      <c r="E70" s="6" t="s">
        <v>139</v>
      </c>
      <c r="F70" s="20">
        <v>0.03</v>
      </c>
    </row>
    <row r="71" spans="2:7" ht="43.2" outlineLevel="1" x14ac:dyDescent="0.25">
      <c r="B71" s="5" t="s">
        <v>141</v>
      </c>
      <c r="C71" s="4">
        <v>2020</v>
      </c>
      <c r="D71" s="38" t="s">
        <v>138</v>
      </c>
      <c r="E71" s="6" t="s">
        <v>139</v>
      </c>
      <c r="F71" s="20">
        <v>0.03</v>
      </c>
    </row>
    <row r="72" spans="2:7" ht="43.2" outlineLevel="1" x14ac:dyDescent="0.25">
      <c r="B72" s="7" t="s">
        <v>142</v>
      </c>
      <c r="C72" s="11" t="s">
        <v>143</v>
      </c>
      <c r="D72" s="38" t="s">
        <v>144</v>
      </c>
      <c r="E72" s="6" t="s">
        <v>403</v>
      </c>
      <c r="F72" s="19">
        <v>0.46</v>
      </c>
    </row>
    <row r="73" spans="2:7" outlineLevel="1" x14ac:dyDescent="0.25">
      <c r="B73" s="26" t="s">
        <v>145</v>
      </c>
      <c r="C73" s="11" t="s">
        <v>146</v>
      </c>
      <c r="D73" s="36"/>
      <c r="E73" s="6"/>
      <c r="F73" s="19"/>
    </row>
    <row r="74" spans="2:7" ht="100.8" outlineLevel="1" x14ac:dyDescent="0.25">
      <c r="B74" s="3" t="s">
        <v>147</v>
      </c>
      <c r="C74" s="4" t="s">
        <v>317</v>
      </c>
      <c r="D74" s="36" t="s">
        <v>286</v>
      </c>
      <c r="E74" s="6" t="s">
        <v>149</v>
      </c>
      <c r="F74" s="18" t="s">
        <v>274</v>
      </c>
    </row>
    <row r="75" spans="2:7" ht="43.8" outlineLevel="1" thickBot="1" x14ac:dyDescent="0.3">
      <c r="B75" s="40" t="s">
        <v>150</v>
      </c>
      <c r="C75" s="41" t="s">
        <v>323</v>
      </c>
      <c r="D75" s="42" t="s">
        <v>286</v>
      </c>
      <c r="E75" s="43" t="s">
        <v>3</v>
      </c>
      <c r="F75" s="44" t="s">
        <v>274</v>
      </c>
    </row>
    <row r="76" spans="2:7" ht="54" x14ac:dyDescent="0.25">
      <c r="B76" s="75">
        <v>3</v>
      </c>
      <c r="C76" s="76" t="s">
        <v>324</v>
      </c>
      <c r="D76" s="77"/>
      <c r="E76" s="76"/>
      <c r="F76" s="78">
        <v>5</v>
      </c>
      <c r="G76" s="58">
        <f>SUM(F77:F86)</f>
        <v>1</v>
      </c>
    </row>
    <row r="77" spans="2:7" ht="43.2" outlineLevel="1" x14ac:dyDescent="0.25">
      <c r="B77" s="7" t="s">
        <v>151</v>
      </c>
      <c r="C77" s="11" t="s">
        <v>152</v>
      </c>
      <c r="D77" s="36" t="s">
        <v>153</v>
      </c>
      <c r="E77" s="60" t="s">
        <v>3</v>
      </c>
      <c r="F77" s="17"/>
    </row>
    <row r="78" spans="2:7" ht="16.5" customHeight="1" outlineLevel="1" x14ac:dyDescent="0.25">
      <c r="B78" s="3" t="s">
        <v>154</v>
      </c>
      <c r="C78" s="4" t="s">
        <v>155</v>
      </c>
      <c r="D78" s="36" t="s">
        <v>41</v>
      </c>
      <c r="E78" s="60" t="s">
        <v>3</v>
      </c>
      <c r="F78" s="98" t="s">
        <v>274</v>
      </c>
    </row>
    <row r="79" spans="2:7" outlineLevel="1" x14ac:dyDescent="0.25">
      <c r="B79" s="3" t="s">
        <v>156</v>
      </c>
      <c r="C79" s="4" t="s">
        <v>157</v>
      </c>
      <c r="D79" s="36" t="s">
        <v>158</v>
      </c>
      <c r="E79" s="60" t="s">
        <v>3</v>
      </c>
      <c r="F79" s="99"/>
    </row>
    <row r="80" spans="2:7" outlineLevel="1" x14ac:dyDescent="0.25">
      <c r="B80" s="3" t="s">
        <v>159</v>
      </c>
      <c r="C80" s="4" t="s">
        <v>160</v>
      </c>
      <c r="D80" s="36" t="s">
        <v>161</v>
      </c>
      <c r="E80" s="60" t="s">
        <v>3</v>
      </c>
      <c r="F80" s="100"/>
    </row>
    <row r="81" spans="2:7" ht="72" outlineLevel="1" x14ac:dyDescent="0.25">
      <c r="B81" s="3" t="s">
        <v>162</v>
      </c>
      <c r="C81" s="4" t="s">
        <v>313</v>
      </c>
      <c r="D81" s="36" t="s">
        <v>41</v>
      </c>
      <c r="E81" s="60" t="s">
        <v>3</v>
      </c>
      <c r="F81" s="19" t="s">
        <v>274</v>
      </c>
    </row>
    <row r="82" spans="2:7" ht="28.8" outlineLevel="1" x14ac:dyDescent="0.25">
      <c r="B82" s="3" t="s">
        <v>163</v>
      </c>
      <c r="C82" s="4" t="s">
        <v>164</v>
      </c>
      <c r="D82" s="36" t="s">
        <v>396</v>
      </c>
      <c r="E82" s="6" t="s">
        <v>326</v>
      </c>
      <c r="F82" s="19">
        <v>0.5</v>
      </c>
    </row>
    <row r="83" spans="2:7" outlineLevel="1" x14ac:dyDescent="0.25">
      <c r="B83" s="7" t="s">
        <v>165</v>
      </c>
      <c r="C83" s="11" t="s">
        <v>166</v>
      </c>
      <c r="D83" s="59"/>
      <c r="E83" s="6"/>
      <c r="F83" s="19"/>
    </row>
    <row r="84" spans="2:7" ht="43.2" outlineLevel="1" x14ac:dyDescent="0.25">
      <c r="B84" s="5" t="s">
        <v>167</v>
      </c>
      <c r="C84" s="4" t="s">
        <v>325</v>
      </c>
      <c r="D84" s="38" t="s">
        <v>148</v>
      </c>
      <c r="E84" s="6" t="s">
        <v>168</v>
      </c>
      <c r="F84" s="19">
        <v>0.5</v>
      </c>
    </row>
    <row r="85" spans="2:7" outlineLevel="1" x14ac:dyDescent="0.25">
      <c r="B85" s="7" t="s">
        <v>169</v>
      </c>
      <c r="C85" s="11" t="s">
        <v>170</v>
      </c>
      <c r="D85" s="36"/>
      <c r="E85" s="4"/>
      <c r="F85" s="19"/>
    </row>
    <row r="86" spans="2:7" ht="115.8" outlineLevel="1" thickBot="1" x14ac:dyDescent="0.3">
      <c r="B86" s="40" t="s">
        <v>171</v>
      </c>
      <c r="C86" s="41" t="s">
        <v>172</v>
      </c>
      <c r="D86" s="42" t="s">
        <v>397</v>
      </c>
      <c r="E86" s="79" t="s">
        <v>306</v>
      </c>
      <c r="F86" s="44" t="s">
        <v>274</v>
      </c>
    </row>
    <row r="87" spans="2:7" ht="15" outlineLevel="1" thickBot="1" x14ac:dyDescent="0.3">
      <c r="B87" s="40" t="s">
        <v>407</v>
      </c>
      <c r="C87" s="41" t="s">
        <v>408</v>
      </c>
      <c r="D87" s="42" t="s">
        <v>409</v>
      </c>
      <c r="E87" s="60" t="s">
        <v>3</v>
      </c>
      <c r="F87" s="19" t="s">
        <v>274</v>
      </c>
    </row>
    <row r="88" spans="2:7" ht="15" outlineLevel="1" thickBot="1" x14ac:dyDescent="0.3">
      <c r="B88" s="67"/>
      <c r="C88" s="68"/>
      <c r="D88" s="69"/>
      <c r="E88" s="80"/>
      <c r="F88" s="70"/>
    </row>
    <row r="89" spans="2:7" ht="42.6" customHeight="1" x14ac:dyDescent="0.25">
      <c r="B89" s="75">
        <v>4</v>
      </c>
      <c r="C89" s="76" t="s">
        <v>173</v>
      </c>
      <c r="D89" s="81"/>
      <c r="E89" s="82"/>
      <c r="F89" s="78">
        <v>15</v>
      </c>
      <c r="G89" s="58">
        <f>SUM(F90:F110)</f>
        <v>1</v>
      </c>
    </row>
    <row r="90" spans="2:7" ht="26.4" outlineLevel="1" x14ac:dyDescent="0.25">
      <c r="B90" s="3" t="s">
        <v>174</v>
      </c>
      <c r="C90" s="4" t="s">
        <v>327</v>
      </c>
      <c r="D90" s="36" t="s">
        <v>175</v>
      </c>
      <c r="E90" s="83" t="s">
        <v>306</v>
      </c>
      <c r="F90" s="18" t="s">
        <v>274</v>
      </c>
    </row>
    <row r="91" spans="2:7" ht="26.4" outlineLevel="1" x14ac:dyDescent="0.25">
      <c r="B91" s="3" t="s">
        <v>176</v>
      </c>
      <c r="C91" s="4" t="s">
        <v>284</v>
      </c>
      <c r="D91" s="36" t="s">
        <v>177</v>
      </c>
      <c r="E91" s="83" t="s">
        <v>306</v>
      </c>
      <c r="F91" s="18" t="s">
        <v>274</v>
      </c>
    </row>
    <row r="92" spans="2:7" ht="28.8" outlineLevel="1" x14ac:dyDescent="0.25">
      <c r="B92" s="3" t="s">
        <v>178</v>
      </c>
      <c r="C92" s="4" t="s">
        <v>285</v>
      </c>
      <c r="D92" s="36" t="s">
        <v>177</v>
      </c>
      <c r="E92" s="83" t="s">
        <v>306</v>
      </c>
      <c r="F92" s="18" t="s">
        <v>274</v>
      </c>
    </row>
    <row r="93" spans="2:7" ht="72" outlineLevel="1" x14ac:dyDescent="0.25">
      <c r="B93" s="3" t="s">
        <v>179</v>
      </c>
      <c r="C93" s="23" t="s">
        <v>338</v>
      </c>
      <c r="D93" s="36" t="s">
        <v>148</v>
      </c>
      <c r="E93" s="71" t="s">
        <v>180</v>
      </c>
      <c r="F93" s="20">
        <v>0.5</v>
      </c>
    </row>
    <row r="94" spans="2:7" ht="72" outlineLevel="1" x14ac:dyDescent="0.25">
      <c r="B94" s="3" t="s">
        <v>181</v>
      </c>
      <c r="C94" s="23" t="s">
        <v>314</v>
      </c>
      <c r="D94" s="36" t="s">
        <v>148</v>
      </c>
      <c r="E94" s="60" t="s">
        <v>180</v>
      </c>
      <c r="F94" s="20">
        <v>0.5</v>
      </c>
    </row>
    <row r="95" spans="2:7" ht="28.2" customHeight="1" outlineLevel="1" x14ac:dyDescent="0.25">
      <c r="B95" s="3" t="s">
        <v>182</v>
      </c>
      <c r="C95" s="4" t="s">
        <v>376</v>
      </c>
      <c r="D95" s="36" t="s">
        <v>398</v>
      </c>
      <c r="E95" s="60" t="s">
        <v>3</v>
      </c>
      <c r="F95" s="18" t="s">
        <v>274</v>
      </c>
      <c r="G95" s="84"/>
    </row>
    <row r="96" spans="2:7" ht="28.8" customHeight="1" outlineLevel="1" x14ac:dyDescent="0.25">
      <c r="B96" s="3" t="s">
        <v>334</v>
      </c>
      <c r="C96" s="4" t="s">
        <v>377</v>
      </c>
      <c r="D96" s="36" t="s">
        <v>399</v>
      </c>
      <c r="E96" s="60" t="s">
        <v>3</v>
      </c>
      <c r="F96" s="18" t="s">
        <v>274</v>
      </c>
      <c r="G96" s="84"/>
    </row>
    <row r="97" spans="2:7" outlineLevel="1" x14ac:dyDescent="0.25">
      <c r="B97" s="3" t="s">
        <v>183</v>
      </c>
      <c r="C97" s="4" t="s">
        <v>387</v>
      </c>
      <c r="D97" s="38" t="s">
        <v>148</v>
      </c>
      <c r="E97" s="60" t="s">
        <v>3</v>
      </c>
      <c r="F97" s="18" t="s">
        <v>274</v>
      </c>
      <c r="G97" s="84"/>
    </row>
    <row r="98" spans="2:7" ht="28.8" outlineLevel="1" x14ac:dyDescent="0.25">
      <c r="B98" s="3" t="s">
        <v>185</v>
      </c>
      <c r="C98" s="9" t="s">
        <v>384</v>
      </c>
      <c r="D98" s="38" t="s">
        <v>148</v>
      </c>
      <c r="E98" s="60" t="s">
        <v>3</v>
      </c>
      <c r="F98" s="18" t="s">
        <v>274</v>
      </c>
      <c r="G98" s="84"/>
    </row>
    <row r="99" spans="2:7" ht="28.8" outlineLevel="1" x14ac:dyDescent="0.25">
      <c r="B99" s="3" t="s">
        <v>187</v>
      </c>
      <c r="C99" s="4" t="s">
        <v>184</v>
      </c>
      <c r="D99" s="38" t="s">
        <v>148</v>
      </c>
      <c r="E99" s="60" t="s">
        <v>3</v>
      </c>
      <c r="F99" s="18" t="s">
        <v>274</v>
      </c>
      <c r="G99" s="84"/>
    </row>
    <row r="100" spans="2:7" outlineLevel="1" x14ac:dyDescent="0.25">
      <c r="B100" s="3" t="s">
        <v>189</v>
      </c>
      <c r="C100" s="4" t="s">
        <v>186</v>
      </c>
      <c r="D100" s="38" t="s">
        <v>148</v>
      </c>
      <c r="E100" s="60" t="s">
        <v>3</v>
      </c>
      <c r="F100" s="18" t="s">
        <v>274</v>
      </c>
      <c r="G100" s="84"/>
    </row>
    <row r="101" spans="2:7" outlineLevel="1" x14ac:dyDescent="0.25">
      <c r="B101" s="3" t="s">
        <v>190</v>
      </c>
      <c r="C101" s="9" t="s">
        <v>188</v>
      </c>
      <c r="D101" s="38" t="s">
        <v>148</v>
      </c>
      <c r="E101" s="60" t="s">
        <v>3</v>
      </c>
      <c r="F101" s="18" t="s">
        <v>274</v>
      </c>
      <c r="G101" s="84"/>
    </row>
    <row r="102" spans="2:7" ht="28.8" outlineLevel="1" x14ac:dyDescent="0.25">
      <c r="B102" s="3" t="s">
        <v>193</v>
      </c>
      <c r="C102" s="9" t="s">
        <v>335</v>
      </c>
      <c r="D102" s="38" t="s">
        <v>148</v>
      </c>
      <c r="E102" s="6" t="s">
        <v>3</v>
      </c>
      <c r="F102" s="18" t="s">
        <v>274</v>
      </c>
      <c r="G102" s="84"/>
    </row>
    <row r="103" spans="2:7" ht="57.6" outlineLevel="1" x14ac:dyDescent="0.25">
      <c r="B103" s="3" t="s">
        <v>194</v>
      </c>
      <c r="C103" s="9" t="s">
        <v>332</v>
      </c>
      <c r="D103" s="38" t="s">
        <v>148</v>
      </c>
      <c r="E103" s="13" t="s">
        <v>3</v>
      </c>
      <c r="F103" s="18" t="s">
        <v>274</v>
      </c>
      <c r="G103" s="84"/>
    </row>
    <row r="104" spans="2:7" ht="43.2" outlineLevel="1" x14ac:dyDescent="0.25">
      <c r="B104" s="3" t="s">
        <v>287</v>
      </c>
      <c r="C104" s="9" t="s">
        <v>331</v>
      </c>
      <c r="D104" s="38" t="s">
        <v>191</v>
      </c>
      <c r="E104" s="6" t="s">
        <v>3</v>
      </c>
      <c r="F104" s="18" t="s">
        <v>274</v>
      </c>
      <c r="G104" s="84"/>
    </row>
    <row r="105" spans="2:7" ht="43.2" outlineLevel="1" x14ac:dyDescent="0.25">
      <c r="B105" s="3" t="s">
        <v>288</v>
      </c>
      <c r="C105" s="9" t="s">
        <v>192</v>
      </c>
      <c r="D105" s="38" t="s">
        <v>148</v>
      </c>
      <c r="E105" s="60" t="s">
        <v>3</v>
      </c>
      <c r="F105" s="18" t="s">
        <v>274</v>
      </c>
      <c r="G105" s="84"/>
    </row>
    <row r="106" spans="2:7" ht="28.8" outlineLevel="1" x14ac:dyDescent="0.25">
      <c r="B106" s="3" t="s">
        <v>289</v>
      </c>
      <c r="C106" s="9" t="s">
        <v>330</v>
      </c>
      <c r="D106" s="38" t="s">
        <v>148</v>
      </c>
      <c r="E106" s="60" t="s">
        <v>3</v>
      </c>
      <c r="F106" s="18" t="s">
        <v>274</v>
      </c>
      <c r="G106" s="84"/>
    </row>
    <row r="107" spans="2:7" ht="28.8" outlineLevel="1" x14ac:dyDescent="0.25">
      <c r="B107" s="3" t="s">
        <v>378</v>
      </c>
      <c r="C107" s="9" t="s">
        <v>293</v>
      </c>
      <c r="D107" s="38" t="s">
        <v>148</v>
      </c>
      <c r="E107" s="60" t="s">
        <v>3</v>
      </c>
      <c r="F107" s="18" t="s">
        <v>274</v>
      </c>
      <c r="G107" s="84"/>
    </row>
    <row r="108" spans="2:7" outlineLevel="1" x14ac:dyDescent="0.25">
      <c r="B108" s="65" t="s">
        <v>379</v>
      </c>
      <c r="C108" s="9" t="s">
        <v>337</v>
      </c>
      <c r="D108" s="38" t="s">
        <v>148</v>
      </c>
      <c r="E108" s="60" t="s">
        <v>3</v>
      </c>
      <c r="F108" s="18" t="s">
        <v>274</v>
      </c>
      <c r="G108" s="84"/>
    </row>
    <row r="109" spans="2:7" ht="43.2" outlineLevel="1" x14ac:dyDescent="0.25">
      <c r="B109" s="65" t="s">
        <v>380</v>
      </c>
      <c r="C109" s="9" t="s">
        <v>336</v>
      </c>
      <c r="D109" s="38" t="s">
        <v>148</v>
      </c>
      <c r="E109" s="60" t="s">
        <v>3</v>
      </c>
      <c r="F109" s="18" t="s">
        <v>274</v>
      </c>
      <c r="G109" s="84"/>
    </row>
    <row r="110" spans="2:7" ht="55.2" customHeight="1" outlineLevel="1" thickBot="1" x14ac:dyDescent="0.3">
      <c r="B110" s="40" t="s">
        <v>381</v>
      </c>
      <c r="C110" s="9" t="s">
        <v>294</v>
      </c>
      <c r="D110" s="45" t="s">
        <v>148</v>
      </c>
      <c r="E110" s="60" t="s">
        <v>3</v>
      </c>
      <c r="F110" s="18" t="s">
        <v>274</v>
      </c>
      <c r="G110" s="84"/>
    </row>
    <row r="111" spans="2:7" ht="100.2" customHeight="1" outlineLevel="1" thickBot="1" x14ac:dyDescent="0.3">
      <c r="B111" s="40" t="s">
        <v>402</v>
      </c>
      <c r="C111" s="63" t="s">
        <v>400</v>
      </c>
      <c r="D111" s="45" t="s">
        <v>148</v>
      </c>
      <c r="E111" s="60" t="s">
        <v>3</v>
      </c>
      <c r="F111" s="18" t="s">
        <v>274</v>
      </c>
      <c r="G111" s="84"/>
    </row>
    <row r="112" spans="2:7" ht="72" outlineLevel="1" x14ac:dyDescent="0.25">
      <c r="B112" s="75">
        <v>5</v>
      </c>
      <c r="C112" s="76" t="s">
        <v>401</v>
      </c>
      <c r="D112" s="77"/>
      <c r="E112" s="76"/>
      <c r="F112" s="85">
        <v>20</v>
      </c>
      <c r="G112" s="84"/>
    </row>
    <row r="113" spans="2:7" ht="42.6" customHeight="1" x14ac:dyDescent="0.25">
      <c r="B113" s="27" t="s">
        <v>195</v>
      </c>
      <c r="C113" s="28" t="s">
        <v>196</v>
      </c>
      <c r="D113" s="39"/>
      <c r="E113" s="12"/>
      <c r="F113" s="21"/>
      <c r="G113" s="58">
        <f>SUM(F114:F118)</f>
        <v>1</v>
      </c>
    </row>
    <row r="114" spans="2:7" ht="72" outlineLevel="1" x14ac:dyDescent="0.25">
      <c r="B114" s="7" t="s">
        <v>197</v>
      </c>
      <c r="C114" s="15" t="s">
        <v>405</v>
      </c>
      <c r="D114" s="36" t="s">
        <v>198</v>
      </c>
      <c r="E114" s="50" t="s">
        <v>388</v>
      </c>
      <c r="F114" s="24">
        <v>0.1</v>
      </c>
    </row>
    <row r="115" spans="2:7" ht="100.8" outlineLevel="1" x14ac:dyDescent="0.25">
      <c r="B115" s="7" t="s">
        <v>199</v>
      </c>
      <c r="C115" s="64" t="s">
        <v>329</v>
      </c>
      <c r="D115" s="36" t="s">
        <v>292</v>
      </c>
      <c r="E115" s="86" t="s">
        <v>389</v>
      </c>
      <c r="F115" s="24">
        <v>0.25</v>
      </c>
    </row>
    <row r="116" spans="2:7" ht="93" customHeight="1" outlineLevel="1" x14ac:dyDescent="0.25">
      <c r="B116" s="7" t="s">
        <v>200</v>
      </c>
      <c r="C116" s="64" t="s">
        <v>295</v>
      </c>
      <c r="D116" s="36" t="s">
        <v>292</v>
      </c>
      <c r="E116" s="86" t="s">
        <v>389</v>
      </c>
      <c r="F116" s="24">
        <v>0.25</v>
      </c>
    </row>
    <row r="117" spans="2:7" ht="93" customHeight="1" outlineLevel="1" x14ac:dyDescent="0.25">
      <c r="B117" s="7" t="s">
        <v>291</v>
      </c>
      <c r="C117" s="64" t="s">
        <v>390</v>
      </c>
      <c r="D117" s="36" t="s">
        <v>292</v>
      </c>
      <c r="E117" s="86" t="s">
        <v>389</v>
      </c>
      <c r="F117" s="24">
        <v>0.25</v>
      </c>
    </row>
    <row r="118" spans="2:7" ht="101.4" outlineLevel="1" thickBot="1" x14ac:dyDescent="0.3">
      <c r="B118" s="7" t="s">
        <v>290</v>
      </c>
      <c r="C118" s="64" t="s">
        <v>347</v>
      </c>
      <c r="D118" s="36" t="s">
        <v>348</v>
      </c>
      <c r="E118" s="87" t="s">
        <v>349</v>
      </c>
      <c r="F118" s="24">
        <v>0.15</v>
      </c>
    </row>
    <row r="119" spans="2:7" ht="42.6" customHeight="1" x14ac:dyDescent="0.25">
      <c r="B119" s="75">
        <v>6</v>
      </c>
      <c r="C119" s="76" t="s">
        <v>201</v>
      </c>
      <c r="D119" s="77"/>
      <c r="E119" s="76"/>
      <c r="F119" s="85">
        <v>10</v>
      </c>
      <c r="G119" s="58">
        <f>SUM(F120:F123)</f>
        <v>1</v>
      </c>
    </row>
    <row r="120" spans="2:7" ht="72" outlineLevel="1" x14ac:dyDescent="0.25">
      <c r="B120" s="3" t="s">
        <v>202</v>
      </c>
      <c r="C120" s="2" t="s">
        <v>312</v>
      </c>
      <c r="D120" s="36" t="s">
        <v>148</v>
      </c>
      <c r="E120" s="6" t="s">
        <v>180</v>
      </c>
      <c r="F120" s="19">
        <v>0.4</v>
      </c>
    </row>
    <row r="121" spans="2:7" ht="72.599999999999994" outlineLevel="1" thickBot="1" x14ac:dyDescent="0.3">
      <c r="B121" s="40" t="s">
        <v>203</v>
      </c>
      <c r="C121" s="2" t="s">
        <v>351</v>
      </c>
      <c r="D121" s="36" t="s">
        <v>148</v>
      </c>
      <c r="E121" s="6" t="s">
        <v>180</v>
      </c>
      <c r="F121" s="19">
        <v>0.25</v>
      </c>
    </row>
    <row r="122" spans="2:7" ht="84.6" customHeight="1" outlineLevel="1" thickBot="1" x14ac:dyDescent="0.3">
      <c r="B122" s="40" t="s">
        <v>272</v>
      </c>
      <c r="C122" s="2" t="s">
        <v>406</v>
      </c>
      <c r="D122" s="36" t="s">
        <v>148</v>
      </c>
      <c r="E122" s="6" t="s">
        <v>180</v>
      </c>
      <c r="F122" s="19">
        <v>0.25</v>
      </c>
    </row>
    <row r="123" spans="2:7" ht="72.599999999999994" outlineLevel="1" thickBot="1" x14ac:dyDescent="0.3">
      <c r="B123" s="40" t="s">
        <v>350</v>
      </c>
      <c r="C123" s="46" t="s">
        <v>296</v>
      </c>
      <c r="D123" s="42" t="s">
        <v>148</v>
      </c>
      <c r="E123" s="43" t="s">
        <v>180</v>
      </c>
      <c r="F123" s="47">
        <v>0.1</v>
      </c>
    </row>
    <row r="124" spans="2:7" ht="18" outlineLevel="1" x14ac:dyDescent="0.25">
      <c r="B124" s="75">
        <v>7</v>
      </c>
      <c r="C124" s="76" t="s">
        <v>204</v>
      </c>
      <c r="D124" s="77"/>
      <c r="E124" s="76"/>
      <c r="F124" s="85">
        <v>5</v>
      </c>
      <c r="G124" s="32">
        <f>SUM(F125:F128)</f>
        <v>1</v>
      </c>
    </row>
    <row r="125" spans="2:7" ht="72" outlineLevel="1" x14ac:dyDescent="0.25">
      <c r="B125" s="3" t="s">
        <v>205</v>
      </c>
      <c r="C125" s="2" t="s">
        <v>297</v>
      </c>
      <c r="D125" s="36" t="s">
        <v>148</v>
      </c>
      <c r="E125" s="6" t="s">
        <v>180</v>
      </c>
      <c r="F125" s="19">
        <v>0.4</v>
      </c>
    </row>
    <row r="126" spans="2:7" ht="57.6" outlineLevel="1" x14ac:dyDescent="0.25">
      <c r="B126" s="3" t="s">
        <v>206</v>
      </c>
      <c r="C126" s="66" t="s">
        <v>391</v>
      </c>
      <c r="D126" s="36" t="s">
        <v>148</v>
      </c>
      <c r="E126" s="6" t="s">
        <v>207</v>
      </c>
      <c r="F126" s="18" t="s">
        <v>274</v>
      </c>
    </row>
    <row r="127" spans="2:7" ht="72" outlineLevel="1" x14ac:dyDescent="0.25">
      <c r="B127" s="3" t="s">
        <v>208</v>
      </c>
      <c r="C127" s="2" t="s">
        <v>309</v>
      </c>
      <c r="D127" s="36" t="s">
        <v>148</v>
      </c>
      <c r="E127" s="6" t="s">
        <v>310</v>
      </c>
      <c r="F127" s="19">
        <v>0.3</v>
      </c>
    </row>
    <row r="128" spans="2:7" ht="42.6" customHeight="1" thickBot="1" x14ac:dyDescent="0.3">
      <c r="B128" s="40" t="s">
        <v>209</v>
      </c>
      <c r="C128" s="46" t="s">
        <v>210</v>
      </c>
      <c r="D128" s="42" t="s">
        <v>148</v>
      </c>
      <c r="E128" s="43" t="s">
        <v>180</v>
      </c>
      <c r="F128" s="47">
        <v>0.3</v>
      </c>
      <c r="G128" s="58"/>
    </row>
    <row r="129" spans="2:7" ht="18" outlineLevel="1" x14ac:dyDescent="0.25">
      <c r="B129" s="75">
        <v>8</v>
      </c>
      <c r="C129" s="76" t="s">
        <v>211</v>
      </c>
      <c r="D129" s="77"/>
      <c r="E129" s="76"/>
      <c r="F129" s="88">
        <v>5</v>
      </c>
      <c r="G129" s="32">
        <f>SUM(F130:F134)</f>
        <v>1</v>
      </c>
    </row>
    <row r="130" spans="2:7" ht="72" outlineLevel="1" x14ac:dyDescent="0.25">
      <c r="B130" s="3" t="s">
        <v>212</v>
      </c>
      <c r="C130" s="2" t="s">
        <v>213</v>
      </c>
      <c r="D130" s="36" t="s">
        <v>148</v>
      </c>
      <c r="E130" s="6" t="s">
        <v>180</v>
      </c>
      <c r="F130" s="19">
        <v>0.2</v>
      </c>
    </row>
    <row r="131" spans="2:7" ht="72" outlineLevel="1" x14ac:dyDescent="0.25">
      <c r="B131" s="3" t="s">
        <v>214</v>
      </c>
      <c r="C131" s="2" t="s">
        <v>271</v>
      </c>
      <c r="D131" s="36" t="s">
        <v>148</v>
      </c>
      <c r="E131" s="6" t="s">
        <v>311</v>
      </c>
      <c r="F131" s="19">
        <v>0.1</v>
      </c>
    </row>
    <row r="132" spans="2:7" ht="72" outlineLevel="1" x14ac:dyDescent="0.25">
      <c r="B132" s="3" t="s">
        <v>273</v>
      </c>
      <c r="C132" s="2" t="s">
        <v>298</v>
      </c>
      <c r="D132" s="36" t="s">
        <v>148</v>
      </c>
      <c r="E132" s="6" t="s">
        <v>180</v>
      </c>
      <c r="F132" s="19">
        <v>0.2</v>
      </c>
    </row>
    <row r="133" spans="2:7" ht="72" outlineLevel="1" x14ac:dyDescent="0.25">
      <c r="B133" s="3" t="s">
        <v>215</v>
      </c>
      <c r="C133" s="52" t="s">
        <v>300</v>
      </c>
      <c r="D133" s="36" t="s">
        <v>148</v>
      </c>
      <c r="E133" s="6" t="s">
        <v>180</v>
      </c>
      <c r="F133" s="53">
        <v>0.2</v>
      </c>
    </row>
    <row r="134" spans="2:7" ht="42.6" customHeight="1" thickBot="1" x14ac:dyDescent="0.3">
      <c r="B134" s="40" t="s">
        <v>299</v>
      </c>
      <c r="C134" s="46" t="s">
        <v>392</v>
      </c>
      <c r="D134" s="42" t="s">
        <v>148</v>
      </c>
      <c r="E134" s="51" t="s">
        <v>308</v>
      </c>
      <c r="F134" s="47">
        <v>0.3</v>
      </c>
      <c r="G134" s="58"/>
    </row>
    <row r="135" spans="2:7" ht="18" outlineLevel="1" x14ac:dyDescent="0.25">
      <c r="B135" s="75">
        <v>9</v>
      </c>
      <c r="C135" s="76" t="s">
        <v>301</v>
      </c>
      <c r="D135" s="77"/>
      <c r="E135" s="76"/>
      <c r="F135" s="88">
        <v>15</v>
      </c>
      <c r="G135" s="32">
        <f>SUM(F136:F140)</f>
        <v>1</v>
      </c>
    </row>
    <row r="136" spans="2:7" ht="72" outlineLevel="1" x14ac:dyDescent="0.25">
      <c r="B136" s="3" t="s">
        <v>216</v>
      </c>
      <c r="C136" s="2" t="s">
        <v>217</v>
      </c>
      <c r="D136" s="36" t="s">
        <v>148</v>
      </c>
      <c r="E136" s="6" t="s">
        <v>180</v>
      </c>
      <c r="F136" s="19">
        <v>0.25</v>
      </c>
    </row>
    <row r="137" spans="2:7" ht="72" outlineLevel="1" x14ac:dyDescent="0.25">
      <c r="B137" s="3" t="s">
        <v>218</v>
      </c>
      <c r="C137" s="9" t="s">
        <v>320</v>
      </c>
      <c r="D137" s="36" t="s">
        <v>148</v>
      </c>
      <c r="E137" s="6" t="s">
        <v>180</v>
      </c>
      <c r="F137" s="19">
        <v>0.2</v>
      </c>
    </row>
    <row r="138" spans="2:7" ht="72" outlineLevel="1" x14ac:dyDescent="0.25">
      <c r="B138" s="3" t="s">
        <v>219</v>
      </c>
      <c r="C138" s="4" t="s">
        <v>302</v>
      </c>
      <c r="D138" s="36" t="s">
        <v>148</v>
      </c>
      <c r="E138" s="6" t="s">
        <v>180</v>
      </c>
      <c r="F138" s="19">
        <v>0.3</v>
      </c>
    </row>
    <row r="139" spans="2:7" ht="72" outlineLevel="1" x14ac:dyDescent="0.25">
      <c r="B139" s="3" t="s">
        <v>220</v>
      </c>
      <c r="C139" s="54" t="s">
        <v>305</v>
      </c>
      <c r="D139" s="36" t="s">
        <v>148</v>
      </c>
      <c r="E139" s="6" t="s">
        <v>180</v>
      </c>
      <c r="F139" s="19">
        <v>0.25</v>
      </c>
    </row>
    <row r="140" spans="2:7" ht="58.2" thickBot="1" x14ac:dyDescent="0.3">
      <c r="B140" s="40" t="s">
        <v>221</v>
      </c>
      <c r="C140" s="41" t="s">
        <v>393</v>
      </c>
      <c r="D140" s="42" t="s">
        <v>148</v>
      </c>
      <c r="E140" s="43" t="s">
        <v>207</v>
      </c>
      <c r="F140" s="44" t="s">
        <v>274</v>
      </c>
      <c r="G140" s="58">
        <f>SUM(F145:F156)</f>
        <v>1</v>
      </c>
    </row>
    <row r="141" spans="2:7" ht="42.6" customHeight="1" x14ac:dyDescent="0.25">
      <c r="B141" s="75">
        <v>10</v>
      </c>
      <c r="C141" s="76" t="s">
        <v>352</v>
      </c>
      <c r="D141" s="77"/>
      <c r="E141" s="76"/>
      <c r="F141" s="88">
        <v>5</v>
      </c>
      <c r="G141" s="58">
        <f>SUM(F142:F143)</f>
        <v>1</v>
      </c>
    </row>
    <row r="142" spans="2:7" ht="42.6" customHeight="1" x14ac:dyDescent="0.25">
      <c r="B142" s="3" t="s">
        <v>223</v>
      </c>
      <c r="C142" s="4" t="s">
        <v>354</v>
      </c>
      <c r="D142" s="36" t="s">
        <v>148</v>
      </c>
      <c r="E142" s="6" t="s">
        <v>180</v>
      </c>
      <c r="F142" s="19">
        <v>0.5</v>
      </c>
      <c r="G142" s="58"/>
    </row>
    <row r="143" spans="2:7" ht="87" customHeight="1" thickBot="1" x14ac:dyDescent="0.3">
      <c r="B143" s="3" t="s">
        <v>353</v>
      </c>
      <c r="C143" s="2" t="s">
        <v>355</v>
      </c>
      <c r="D143" s="36" t="s">
        <v>148</v>
      </c>
      <c r="E143" s="6" t="s">
        <v>180</v>
      </c>
      <c r="F143" s="19">
        <v>0.5</v>
      </c>
      <c r="G143" s="58"/>
    </row>
    <row r="144" spans="2:7" ht="55.8" customHeight="1" outlineLevel="1" x14ac:dyDescent="0.25">
      <c r="B144" s="75">
        <v>11</v>
      </c>
      <c r="C144" s="76" t="s">
        <v>222</v>
      </c>
      <c r="D144" s="77"/>
      <c r="E144" s="76"/>
      <c r="F144" s="78">
        <v>5</v>
      </c>
    </row>
    <row r="145" spans="2:7" outlineLevel="1" x14ac:dyDescent="0.25">
      <c r="B145" s="7" t="s">
        <v>225</v>
      </c>
      <c r="C145" s="11" t="s">
        <v>224</v>
      </c>
      <c r="D145" s="36"/>
      <c r="E145" s="4"/>
      <c r="F145" s="21"/>
      <c r="G145" s="32">
        <f>SUM(F146:F156)</f>
        <v>1</v>
      </c>
    </row>
    <row r="146" spans="2:7" ht="72" outlineLevel="1" x14ac:dyDescent="0.25">
      <c r="B146" s="3" t="s">
        <v>227</v>
      </c>
      <c r="C146" s="4" t="s">
        <v>339</v>
      </c>
      <c r="D146" s="36" t="s">
        <v>148</v>
      </c>
      <c r="E146" s="6" t="s">
        <v>180</v>
      </c>
      <c r="F146" s="19">
        <v>0.2</v>
      </c>
    </row>
    <row r="147" spans="2:7" ht="72" outlineLevel="1" x14ac:dyDescent="0.25">
      <c r="B147" s="3" t="s">
        <v>229</v>
      </c>
      <c r="C147" s="4" t="s">
        <v>340</v>
      </c>
      <c r="D147" s="36" t="s">
        <v>148</v>
      </c>
      <c r="E147" s="6" t="s">
        <v>180</v>
      </c>
      <c r="F147" s="19">
        <v>0.15</v>
      </c>
    </row>
    <row r="148" spans="2:7" ht="72" outlineLevel="1" x14ac:dyDescent="0.25">
      <c r="B148" s="3" t="s">
        <v>231</v>
      </c>
      <c r="C148" s="4" t="s">
        <v>385</v>
      </c>
      <c r="D148" s="36" t="s">
        <v>148</v>
      </c>
      <c r="E148" s="6" t="s">
        <v>180</v>
      </c>
      <c r="F148" s="19">
        <v>0.05</v>
      </c>
    </row>
    <row r="149" spans="2:7" ht="72" outlineLevel="1" x14ac:dyDescent="0.25">
      <c r="B149" s="3" t="s">
        <v>233</v>
      </c>
      <c r="C149" s="4" t="s">
        <v>344</v>
      </c>
      <c r="D149" s="36" t="s">
        <v>148</v>
      </c>
      <c r="E149" s="6" t="s">
        <v>180</v>
      </c>
      <c r="F149" s="19">
        <v>0.05</v>
      </c>
    </row>
    <row r="150" spans="2:7" ht="72" outlineLevel="1" x14ac:dyDescent="0.25">
      <c r="B150" s="3" t="s">
        <v>235</v>
      </c>
      <c r="C150" s="4" t="s">
        <v>341</v>
      </c>
      <c r="D150" s="36" t="s">
        <v>148</v>
      </c>
      <c r="E150" s="6" t="s">
        <v>180</v>
      </c>
      <c r="F150" s="19">
        <v>0.1</v>
      </c>
    </row>
    <row r="151" spans="2:7" ht="72" outlineLevel="1" x14ac:dyDescent="0.25">
      <c r="B151" s="3" t="s">
        <v>237</v>
      </c>
      <c r="C151" s="4" t="s">
        <v>303</v>
      </c>
      <c r="D151" s="36" t="s">
        <v>148</v>
      </c>
      <c r="E151" s="6" t="s">
        <v>180</v>
      </c>
      <c r="F151" s="19">
        <v>0.1</v>
      </c>
    </row>
    <row r="152" spans="2:7" ht="72" outlineLevel="1" x14ac:dyDescent="0.25">
      <c r="B152" s="3" t="s">
        <v>240</v>
      </c>
      <c r="C152" s="4" t="s">
        <v>345</v>
      </c>
      <c r="D152" s="36" t="s">
        <v>148</v>
      </c>
      <c r="E152" s="6" t="s">
        <v>180</v>
      </c>
      <c r="F152" s="19">
        <v>0.1</v>
      </c>
    </row>
    <row r="153" spans="2:7" ht="72" outlineLevel="1" x14ac:dyDescent="0.25">
      <c r="B153" s="3" t="s">
        <v>242</v>
      </c>
      <c r="C153" s="4" t="s">
        <v>342</v>
      </c>
      <c r="D153" s="36" t="s">
        <v>148</v>
      </c>
      <c r="E153" s="6" t="s">
        <v>180</v>
      </c>
      <c r="F153" s="19">
        <v>0.1</v>
      </c>
    </row>
    <row r="154" spans="2:7" ht="72" outlineLevel="1" x14ac:dyDescent="0.25">
      <c r="B154" s="3" t="s">
        <v>245</v>
      </c>
      <c r="C154" s="10" t="s">
        <v>346</v>
      </c>
      <c r="D154" s="36" t="s">
        <v>148</v>
      </c>
      <c r="E154" s="6" t="s">
        <v>180</v>
      </c>
      <c r="F154" s="19">
        <v>0.05</v>
      </c>
    </row>
    <row r="155" spans="2:7" ht="72" outlineLevel="1" x14ac:dyDescent="0.25">
      <c r="B155" s="3" t="s">
        <v>248</v>
      </c>
      <c r="C155" s="89" t="s">
        <v>333</v>
      </c>
      <c r="D155" s="36" t="s">
        <v>148</v>
      </c>
      <c r="E155" s="13" t="s">
        <v>180</v>
      </c>
      <c r="F155" s="19">
        <v>0.05</v>
      </c>
    </row>
    <row r="156" spans="2:7" ht="72.599999999999994" thickBot="1" x14ac:dyDescent="0.3">
      <c r="B156" s="3" t="s">
        <v>356</v>
      </c>
      <c r="C156" s="4" t="s">
        <v>343</v>
      </c>
      <c r="D156" s="42" t="s">
        <v>148</v>
      </c>
      <c r="E156" s="43" t="s">
        <v>180</v>
      </c>
      <c r="F156" s="47">
        <v>0.05</v>
      </c>
    </row>
    <row r="157" spans="2:7" ht="54" outlineLevel="1" x14ac:dyDescent="0.25">
      <c r="B157" s="75">
        <v>12</v>
      </c>
      <c r="C157" s="90" t="s">
        <v>321</v>
      </c>
      <c r="D157" s="77"/>
      <c r="E157" s="91"/>
      <c r="F157" s="78" t="s">
        <v>274</v>
      </c>
    </row>
    <row r="158" spans="2:7" outlineLevel="1" x14ac:dyDescent="0.25">
      <c r="B158" s="7" t="s">
        <v>249</v>
      </c>
      <c r="C158" s="11" t="s">
        <v>226</v>
      </c>
      <c r="D158" s="36"/>
      <c r="E158" s="4"/>
      <c r="F158" s="19"/>
    </row>
    <row r="159" spans="2:7" outlineLevel="1" x14ac:dyDescent="0.25">
      <c r="B159" s="3" t="s">
        <v>250</v>
      </c>
      <c r="C159" s="2" t="s">
        <v>228</v>
      </c>
      <c r="D159" s="36" t="s">
        <v>41</v>
      </c>
      <c r="E159" s="6" t="s">
        <v>3</v>
      </c>
      <c r="F159" s="18" t="s">
        <v>274</v>
      </c>
    </row>
    <row r="160" spans="2:7" outlineLevel="1" x14ac:dyDescent="0.25">
      <c r="B160" s="3" t="s">
        <v>251</v>
      </c>
      <c r="C160" s="2" t="s">
        <v>230</v>
      </c>
      <c r="D160" s="36" t="s">
        <v>41</v>
      </c>
      <c r="E160" s="6" t="s">
        <v>3</v>
      </c>
      <c r="F160" s="18" t="s">
        <v>274</v>
      </c>
    </row>
    <row r="161" spans="2:6" outlineLevel="1" x14ac:dyDescent="0.25">
      <c r="B161" s="3" t="s">
        <v>252</v>
      </c>
      <c r="C161" s="2" t="s">
        <v>232</v>
      </c>
      <c r="D161" s="36" t="s">
        <v>41</v>
      </c>
      <c r="E161" s="6" t="s">
        <v>3</v>
      </c>
      <c r="F161" s="18" t="s">
        <v>274</v>
      </c>
    </row>
    <row r="162" spans="2:6" ht="28.8" outlineLevel="1" x14ac:dyDescent="0.25">
      <c r="B162" s="3" t="s">
        <v>253</v>
      </c>
      <c r="C162" s="2" t="s">
        <v>234</v>
      </c>
      <c r="D162" s="36" t="s">
        <v>41</v>
      </c>
      <c r="E162" s="6" t="s">
        <v>3</v>
      </c>
      <c r="F162" s="18" t="s">
        <v>274</v>
      </c>
    </row>
    <row r="163" spans="2:6" outlineLevel="1" x14ac:dyDescent="0.25">
      <c r="B163" s="3" t="s">
        <v>254</v>
      </c>
      <c r="C163" s="2" t="s">
        <v>236</v>
      </c>
      <c r="D163" s="36" t="s">
        <v>41</v>
      </c>
      <c r="E163" s="6" t="s">
        <v>3</v>
      </c>
      <c r="F163" s="18" t="s">
        <v>274</v>
      </c>
    </row>
    <row r="164" spans="2:6" outlineLevel="1" x14ac:dyDescent="0.25">
      <c r="B164" s="3" t="s">
        <v>255</v>
      </c>
      <c r="C164" s="2" t="s">
        <v>238</v>
      </c>
      <c r="D164" s="36" t="s">
        <v>239</v>
      </c>
      <c r="E164" s="6" t="s">
        <v>3</v>
      </c>
      <c r="F164" s="18" t="s">
        <v>274</v>
      </c>
    </row>
    <row r="165" spans="2:6" outlineLevel="1" x14ac:dyDescent="0.25">
      <c r="B165" s="3" t="s">
        <v>257</v>
      </c>
      <c r="C165" s="2" t="s">
        <v>241</v>
      </c>
      <c r="D165" s="36" t="s">
        <v>239</v>
      </c>
      <c r="E165" s="6" t="s">
        <v>3</v>
      </c>
      <c r="F165" s="18" t="s">
        <v>274</v>
      </c>
    </row>
    <row r="166" spans="2:6" outlineLevel="1" x14ac:dyDescent="0.25">
      <c r="B166" s="3" t="s">
        <v>259</v>
      </c>
      <c r="C166" s="2" t="s">
        <v>243</v>
      </c>
      <c r="D166" s="36" t="s">
        <v>244</v>
      </c>
      <c r="E166" s="6" t="s">
        <v>3</v>
      </c>
      <c r="F166" s="18" t="s">
        <v>274</v>
      </c>
    </row>
    <row r="167" spans="2:6" ht="43.2" outlineLevel="1" x14ac:dyDescent="0.25">
      <c r="B167" s="3" t="s">
        <v>261</v>
      </c>
      <c r="C167" s="2" t="s">
        <v>246</v>
      </c>
      <c r="D167" s="36" t="s">
        <v>244</v>
      </c>
      <c r="E167" s="6" t="s">
        <v>247</v>
      </c>
      <c r="F167" s="18" t="s">
        <v>274</v>
      </c>
    </row>
    <row r="168" spans="2:6" ht="42.6" customHeight="1" thickBot="1" x14ac:dyDescent="0.3">
      <c r="B168" s="3" t="s">
        <v>263</v>
      </c>
      <c r="C168" s="46" t="s">
        <v>315</v>
      </c>
      <c r="D168" s="45" t="s">
        <v>148</v>
      </c>
      <c r="E168" s="48" t="s">
        <v>3</v>
      </c>
      <c r="F168" s="47" t="s">
        <v>274</v>
      </c>
    </row>
    <row r="169" spans="2:6" ht="36" outlineLevel="1" x14ac:dyDescent="0.25">
      <c r="B169" s="75">
        <v>13</v>
      </c>
      <c r="C169" s="76" t="s">
        <v>322</v>
      </c>
      <c r="D169" s="77"/>
      <c r="E169" s="76"/>
      <c r="F169" s="78" t="s">
        <v>274</v>
      </c>
    </row>
    <row r="170" spans="2:6" ht="28.8" outlineLevel="1" x14ac:dyDescent="0.25">
      <c r="B170" s="29" t="s">
        <v>357</v>
      </c>
      <c r="C170" s="30" t="s">
        <v>304</v>
      </c>
      <c r="D170" s="36"/>
      <c r="E170" s="92"/>
      <c r="F170" s="21"/>
    </row>
    <row r="171" spans="2:6" outlineLevel="1" x14ac:dyDescent="0.25">
      <c r="B171" s="16" t="s">
        <v>358</v>
      </c>
      <c r="C171" s="1" t="s">
        <v>319</v>
      </c>
      <c r="D171" s="36" t="s">
        <v>148</v>
      </c>
      <c r="E171" s="13" t="s">
        <v>3</v>
      </c>
      <c r="F171" s="18" t="s">
        <v>274</v>
      </c>
    </row>
    <row r="172" spans="2:6" outlineLevel="1" x14ac:dyDescent="0.25">
      <c r="B172" s="16" t="s">
        <v>359</v>
      </c>
      <c r="C172" s="1" t="s">
        <v>230</v>
      </c>
      <c r="D172" s="36" t="s">
        <v>148</v>
      </c>
      <c r="E172" s="13" t="s">
        <v>3</v>
      </c>
      <c r="F172" s="18" t="s">
        <v>274</v>
      </c>
    </row>
    <row r="173" spans="2:6" outlineLevel="1" x14ac:dyDescent="0.25">
      <c r="B173" s="16" t="s">
        <v>360</v>
      </c>
      <c r="C173" s="1" t="s">
        <v>318</v>
      </c>
      <c r="D173" s="36" t="s">
        <v>148</v>
      </c>
      <c r="E173" s="13" t="s">
        <v>3</v>
      </c>
      <c r="F173" s="18" t="s">
        <v>274</v>
      </c>
    </row>
    <row r="174" spans="2:6" ht="28.8" outlineLevel="1" x14ac:dyDescent="0.25">
      <c r="B174" s="16" t="s">
        <v>361</v>
      </c>
      <c r="C174" s="1" t="s">
        <v>234</v>
      </c>
      <c r="D174" s="36" t="s">
        <v>148</v>
      </c>
      <c r="E174" s="13" t="s">
        <v>3</v>
      </c>
      <c r="F174" s="18" t="s">
        <v>274</v>
      </c>
    </row>
    <row r="175" spans="2:6" ht="43.2" outlineLevel="1" x14ac:dyDescent="0.25">
      <c r="B175" s="16" t="s">
        <v>362</v>
      </c>
      <c r="C175" s="1" t="s">
        <v>270</v>
      </c>
      <c r="D175" s="36" t="s">
        <v>148</v>
      </c>
      <c r="E175" s="13" t="s">
        <v>3</v>
      </c>
      <c r="F175" s="18" t="s">
        <v>274</v>
      </c>
    </row>
    <row r="176" spans="2:6" outlineLevel="1" x14ac:dyDescent="0.25">
      <c r="B176" s="16" t="s">
        <v>363</v>
      </c>
      <c r="C176" s="25" t="s">
        <v>256</v>
      </c>
      <c r="D176" s="36" t="s">
        <v>148</v>
      </c>
      <c r="E176" s="13" t="s">
        <v>3</v>
      </c>
      <c r="F176" s="18" t="s">
        <v>274</v>
      </c>
    </row>
    <row r="177" spans="2:6" outlineLevel="1" x14ac:dyDescent="0.25">
      <c r="B177" s="16" t="s">
        <v>364</v>
      </c>
      <c r="C177" s="25" t="s">
        <v>258</v>
      </c>
      <c r="D177" s="36" t="s">
        <v>148</v>
      </c>
      <c r="E177" s="13" t="s">
        <v>3</v>
      </c>
      <c r="F177" s="18" t="s">
        <v>274</v>
      </c>
    </row>
    <row r="178" spans="2:6" outlineLevel="1" x14ac:dyDescent="0.25">
      <c r="B178" s="16" t="s">
        <v>365</v>
      </c>
      <c r="C178" s="25" t="s">
        <v>260</v>
      </c>
      <c r="D178" s="36" t="s">
        <v>148</v>
      </c>
      <c r="E178" s="13" t="s">
        <v>3</v>
      </c>
      <c r="F178" s="18" t="s">
        <v>274</v>
      </c>
    </row>
    <row r="179" spans="2:6" outlineLevel="1" x14ac:dyDescent="0.25">
      <c r="B179" s="16" t="s">
        <v>366</v>
      </c>
      <c r="C179" s="25" t="s">
        <v>262</v>
      </c>
      <c r="D179" s="36" t="s">
        <v>148</v>
      </c>
      <c r="E179" s="13" t="s">
        <v>3</v>
      </c>
      <c r="F179" s="18" t="s">
        <v>274</v>
      </c>
    </row>
    <row r="180" spans="2:6" outlineLevel="1" x14ac:dyDescent="0.25">
      <c r="B180" s="16" t="s">
        <v>367</v>
      </c>
      <c r="C180" s="25" t="s">
        <v>264</v>
      </c>
      <c r="D180" s="36" t="s">
        <v>148</v>
      </c>
      <c r="E180" s="13" t="s">
        <v>3</v>
      </c>
      <c r="F180" s="18" t="s">
        <v>274</v>
      </c>
    </row>
    <row r="181" spans="2:6" outlineLevel="1" x14ac:dyDescent="0.25">
      <c r="B181" s="16" t="s">
        <v>368</v>
      </c>
      <c r="C181" s="25" t="s">
        <v>265</v>
      </c>
      <c r="D181" s="36" t="s">
        <v>148</v>
      </c>
      <c r="E181" s="13" t="s">
        <v>3</v>
      </c>
      <c r="F181" s="18" t="s">
        <v>274</v>
      </c>
    </row>
    <row r="182" spans="2:6" outlineLevel="1" x14ac:dyDescent="0.25">
      <c r="B182" s="16" t="s">
        <v>369</v>
      </c>
      <c r="C182" s="1" t="s">
        <v>266</v>
      </c>
      <c r="D182" s="36" t="s">
        <v>148</v>
      </c>
      <c r="E182" s="13" t="s">
        <v>3</v>
      </c>
      <c r="F182" s="18" t="s">
        <v>274</v>
      </c>
    </row>
    <row r="183" spans="2:6" ht="28.8" outlineLevel="1" x14ac:dyDescent="0.25">
      <c r="B183" s="16" t="s">
        <v>370</v>
      </c>
      <c r="C183" s="1" t="s">
        <v>267</v>
      </c>
      <c r="D183" s="36" t="s">
        <v>148</v>
      </c>
      <c r="E183" s="13" t="s">
        <v>3</v>
      </c>
      <c r="F183" s="18" t="s">
        <v>274</v>
      </c>
    </row>
    <row r="184" spans="2:6" ht="42.6" customHeight="1" thickBot="1" x14ac:dyDescent="0.3">
      <c r="B184" s="16" t="s">
        <v>371</v>
      </c>
      <c r="C184" s="49" t="s">
        <v>269</v>
      </c>
      <c r="D184" s="42" t="s">
        <v>148</v>
      </c>
      <c r="E184" s="48" t="s">
        <v>3</v>
      </c>
      <c r="F184" s="44" t="s">
        <v>274</v>
      </c>
    </row>
    <row r="185" spans="2:6" ht="18.600000000000001" thickBot="1" x14ac:dyDescent="0.3">
      <c r="B185" s="93"/>
      <c r="C185" s="94" t="s">
        <v>268</v>
      </c>
      <c r="D185" s="95"/>
      <c r="E185" s="94"/>
      <c r="F185" s="96">
        <f>SUM(F38+F76+F89+F112+F119+F124+F129+F135+F144+F141)</f>
        <v>100</v>
      </c>
    </row>
  </sheetData>
  <dataConsolidate/>
  <mergeCells count="2">
    <mergeCell ref="B1:F1"/>
    <mergeCell ref="F78:F80"/>
  </mergeCells>
  <printOptions horizontalCentered="1"/>
  <pageMargins left="0.23622047244094491" right="0.23622047244094491" top="0.70866141732283472" bottom="0.51181102362204722" header="0.19685039370078741" footer="0.23622047244094491"/>
  <pageSetup paperSize="8" scale="85" fitToHeight="0" orientation="portrait" horizontalDpi="300" verticalDpi="300" r:id="rId1"/>
  <headerFooter alignWithMargins="0">
    <oddHeader xml:space="preserve">&amp;LTANAP Gas Pipeline Project,
Questionnaire  / Evaluation Criteria for the Pre-qualification of Engineering, Procurement &amp; Construction Contractors (STATIONS) - Appendix 2&amp;CAnnex 2&amp;RILF-PQP-PCP-GEN-006-Rev-P2-D
</oddHeader>
    <oddFooter>&amp;RPage  &amp;P  of  &amp;N
&amp;"Symbol,Regular"&amp;12 &amp;"Arial,Regular"&amp;10ILF 2013</oddFooter>
  </headerFooter>
  <rowBreaks count="1" manualBreakCount="1">
    <brk id="144"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Questionnaire</vt:lpstr>
      <vt:lpstr>Questionnaire!Print_Area</vt:lpstr>
      <vt:lpstr>Questionnaire!Print_Titles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Özlem Kaya</dc:creator>
  <cp:lastModifiedBy>TANAP Contracts</cp:lastModifiedBy>
  <cp:lastPrinted>2013-12-19T15:33:30Z</cp:lastPrinted>
  <dcterms:created xsi:type="dcterms:W3CDTF">2013-11-28T13:03:23Z</dcterms:created>
  <dcterms:modified xsi:type="dcterms:W3CDTF">2021-10-21T10:56:24Z</dcterms:modified>
</cp:coreProperties>
</file>