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defaultThemeVersion="124226"/>
  <mc:AlternateContent xmlns:mc="http://schemas.openxmlformats.org/markup-compatibility/2006">
    <mc:Choice Requires="x15">
      <x15ac:absPath xmlns:x15ac="http://schemas.microsoft.com/office/spreadsheetml/2010/11/ac" url="C:\Users\sertac.toydemir\Desktop\TANAP Contracts\00-Bids\26.New EPR &amp; PM Bid\2.PQ Docs\5.Final\"/>
    </mc:Choice>
  </mc:AlternateContent>
  <xr:revisionPtr revIDLastSave="0" documentId="13_ncr:1_{F4790B8A-801C-4E3C-9AA2-C44BC8BDF4CC}" xr6:coauthVersionLast="36" xr6:coauthVersionMax="47" xr10:uidLastSave="{00000000-0000-0000-0000-000000000000}"/>
  <bookViews>
    <workbookView xWindow="16350" yWindow="-105" windowWidth="2850" windowHeight="5595" tabRatio="624" xr2:uid="{00000000-000D-0000-FFFF-FFFF00000000}"/>
  </bookViews>
  <sheets>
    <sheet name="A-General" sheetId="16" r:id="rId1"/>
    <sheet name="B-EPR&amp;N-EPR&amp;PM" sheetId="1" r:id="rId2"/>
    <sheet name="C-Civil Works" sheetId="13" r:id="rId3"/>
    <sheet name="D-Mechanical Works" sheetId="14" r:id="rId4"/>
    <sheet name="E-E&amp;I Works" sheetId="15" r:id="rId5"/>
  </sheets>
  <definedNames>
    <definedName name="_xlnm._FilterDatabase" localSheetId="1" hidden="1">'B-EPR&amp;N-EPR&amp;PM'!#REF!</definedName>
    <definedName name="_xlnm._FilterDatabase" localSheetId="2" hidden="1">'C-Civil Works'!#REF!</definedName>
    <definedName name="_xlnm._FilterDatabase" localSheetId="3" hidden="1">'D-Mechanical Works'!#REF!</definedName>
    <definedName name="_xlnm._FilterDatabase" localSheetId="4" hidden="1">'E-E&amp;I Works'!#REF!</definedName>
    <definedName name="_xlnm.Print_Area" localSheetId="1">'B-EPR&amp;N-EPR&amp;PM'!$B$2:$F$49</definedName>
    <definedName name="_xlnm.Print_Area" localSheetId="2">'C-Civil Works'!$B$2:$F$47</definedName>
    <definedName name="_xlnm.Print_Area" localSheetId="3">'D-Mechanical Works'!$B$2:$F$47</definedName>
    <definedName name="_xlnm.Print_Area" localSheetId="4">'E-E&amp;I Works'!$B$2:$F$48</definedName>
    <definedName name="_xlnm.Print_Titles" localSheetId="1">'B-EPR&amp;N-EPR&amp;PM'!$3:$3</definedName>
    <definedName name="_xlnm.Print_Titles" localSheetId="2">'C-Civil Works'!$3:$3</definedName>
    <definedName name="_xlnm.Print_Titles" localSheetId="3">'D-Mechanical Works'!$3:$3</definedName>
    <definedName name="_xlnm.Print_Titles" localSheetId="4">'E-E&amp;I Works'!$3:$3</definedName>
    <definedName name="Z_62FE70E3_1008_4516_A156_1D01289E4B0D_.wvu.PrintArea" localSheetId="1" hidden="1">'B-EPR&amp;N-EPR&amp;PM'!$B$3:$F$45</definedName>
    <definedName name="Z_62FE70E3_1008_4516_A156_1D01289E4B0D_.wvu.PrintArea" localSheetId="2" hidden="1">'C-Civil Works'!$B$3:$F$43</definedName>
    <definedName name="Z_62FE70E3_1008_4516_A156_1D01289E4B0D_.wvu.PrintArea" localSheetId="3" hidden="1">'D-Mechanical Works'!$B$3:$F$43</definedName>
    <definedName name="Z_62FE70E3_1008_4516_A156_1D01289E4B0D_.wvu.PrintArea" localSheetId="4" hidden="1">'E-E&amp;I Works'!$B$3:$F$44</definedName>
    <definedName name="Z_62FE70E3_1008_4516_A156_1D01289E4B0D_.wvu.PrintTitles" localSheetId="1" hidden="1">'B-EPR&amp;N-EPR&amp;PM'!$3:$3</definedName>
    <definedName name="Z_62FE70E3_1008_4516_A156_1D01289E4B0D_.wvu.PrintTitles" localSheetId="2" hidden="1">'C-Civil Works'!$3:$3</definedName>
    <definedName name="Z_62FE70E3_1008_4516_A156_1D01289E4B0D_.wvu.PrintTitles" localSheetId="3" hidden="1">'D-Mechanical Works'!$3:$3</definedName>
    <definedName name="Z_62FE70E3_1008_4516_A156_1D01289E4B0D_.wvu.PrintTitles" localSheetId="4" hidden="1">'E-E&amp;I Works'!$3:$3</definedName>
    <definedName name="Z_AAB04275_0300_4A8C_8836_ECF940D4A52E_.wvu.PrintArea" localSheetId="1" hidden="1">'B-EPR&amp;N-EPR&amp;PM'!$B$3:$E$26</definedName>
    <definedName name="Z_AAB04275_0300_4A8C_8836_ECF940D4A52E_.wvu.PrintArea" localSheetId="2" hidden="1">'C-Civil Works'!$B$3:$E$24</definedName>
    <definedName name="Z_AAB04275_0300_4A8C_8836_ECF940D4A52E_.wvu.PrintArea" localSheetId="3" hidden="1">'D-Mechanical Works'!$B$3:$E$24</definedName>
    <definedName name="Z_AAB04275_0300_4A8C_8836_ECF940D4A52E_.wvu.PrintArea" localSheetId="4" hidden="1">'E-E&amp;I Works'!$B$3:$E$25</definedName>
    <definedName name="Z_AAB04275_0300_4A8C_8836_ECF940D4A52E_.wvu.PrintTitles" localSheetId="1" hidden="1">'B-EPR&amp;N-EPR&amp;PM'!$3:$3</definedName>
    <definedName name="Z_AAB04275_0300_4A8C_8836_ECF940D4A52E_.wvu.PrintTitles" localSheetId="2" hidden="1">'C-Civil Works'!$3:$3</definedName>
    <definedName name="Z_AAB04275_0300_4A8C_8836_ECF940D4A52E_.wvu.PrintTitles" localSheetId="3" hidden="1">'D-Mechanical Works'!$3:$3</definedName>
    <definedName name="Z_AAB04275_0300_4A8C_8836_ECF940D4A52E_.wvu.PrintTitles" localSheetId="4" hidden="1">'E-E&amp;I Works'!$3:$3</definedName>
    <definedName name="Z_BA07B38A_80AE_487F_BD4B_A311D57463B3_.wvu.FilterData" localSheetId="1" hidden="1">'B-EPR&amp;N-EPR&amp;PM'!$B$3:$F$8</definedName>
    <definedName name="Z_BA07B38A_80AE_487F_BD4B_A311D57463B3_.wvu.FilterData" localSheetId="2" hidden="1">'C-Civil Works'!$B$3:$F$8</definedName>
    <definedName name="Z_BA07B38A_80AE_487F_BD4B_A311D57463B3_.wvu.FilterData" localSheetId="3" hidden="1">'D-Mechanical Works'!$B$3:$F$8</definedName>
    <definedName name="Z_BA07B38A_80AE_487F_BD4B_A311D57463B3_.wvu.FilterData" localSheetId="4" hidden="1">'E-E&amp;I Works'!$B$3:$F$8</definedName>
    <definedName name="Z_BA07B38A_80AE_487F_BD4B_A311D57463B3_.wvu.PrintArea" localSheetId="1" hidden="1">'B-EPR&amp;N-EPR&amp;PM'!$B$3:$F$45</definedName>
    <definedName name="Z_BA07B38A_80AE_487F_BD4B_A311D57463B3_.wvu.PrintArea" localSheetId="2" hidden="1">'C-Civil Works'!$B$3:$F$43</definedName>
    <definedName name="Z_BA07B38A_80AE_487F_BD4B_A311D57463B3_.wvu.PrintArea" localSheetId="3" hidden="1">'D-Mechanical Works'!$B$3:$F$43</definedName>
    <definedName name="Z_BA07B38A_80AE_487F_BD4B_A311D57463B3_.wvu.PrintArea" localSheetId="4" hidden="1">'E-E&amp;I Works'!$B$3:$F$44</definedName>
    <definedName name="Z_BA07B38A_80AE_487F_BD4B_A311D57463B3_.wvu.PrintTitles" localSheetId="1" hidden="1">'B-EPR&amp;N-EPR&amp;PM'!$3:$3</definedName>
    <definedName name="Z_BA07B38A_80AE_487F_BD4B_A311D57463B3_.wvu.PrintTitles" localSheetId="2" hidden="1">'C-Civil Works'!$3:$3</definedName>
    <definedName name="Z_BA07B38A_80AE_487F_BD4B_A311D57463B3_.wvu.PrintTitles" localSheetId="3" hidden="1">'D-Mechanical Works'!$3:$3</definedName>
    <definedName name="Z_BA07B38A_80AE_487F_BD4B_A311D57463B3_.wvu.PrintTitles" localSheetId="4" hidden="1">'E-E&amp;I Works'!$3:$3</definedName>
  </definedNames>
  <calcPr calcId="191029" calcOnSave="0"/>
</workbook>
</file>

<file path=xl/calcChain.xml><?xml version="1.0" encoding="utf-8"?>
<calcChain xmlns="http://schemas.openxmlformats.org/spreadsheetml/2006/main">
  <c r="F48" i="13" l="1"/>
  <c r="F103" i="16" l="1"/>
  <c r="F50" i="1"/>
  <c r="F49" i="15" l="1"/>
  <c r="F48" i="14"/>
  <c r="F50" i="15"/>
  <c r="F49" i="14"/>
  <c r="F49" i="13"/>
  <c r="F50" i="13" s="1"/>
  <c r="F51" i="1"/>
  <c r="F52" i="1" s="1"/>
  <c r="F50" i="14" l="1"/>
  <c r="F51" i="15"/>
</calcChain>
</file>

<file path=xl/sharedStrings.xml><?xml version="1.0" encoding="utf-8"?>
<sst xmlns="http://schemas.openxmlformats.org/spreadsheetml/2006/main" count="1176" uniqueCount="344">
  <si>
    <t>Scoring</t>
  </si>
  <si>
    <t>insert YES/NO</t>
  </si>
  <si>
    <t>for information</t>
  </si>
  <si>
    <t>1.1</t>
  </si>
  <si>
    <t>Company data</t>
  </si>
  <si>
    <t>1.1.1</t>
  </si>
  <si>
    <t>insert full name</t>
  </si>
  <si>
    <t>1.1.2</t>
  </si>
  <si>
    <t>Legal form</t>
  </si>
  <si>
    <t>insert Applicant's legal form</t>
  </si>
  <si>
    <t>1.1.3</t>
  </si>
  <si>
    <t>1.1.4</t>
  </si>
  <si>
    <t>1.1.5</t>
  </si>
  <si>
    <t>1.1.6</t>
  </si>
  <si>
    <t>Head office address - phone number</t>
  </si>
  <si>
    <t>insert phone number in international format</t>
  </si>
  <si>
    <t>1.1.7</t>
  </si>
  <si>
    <t>Head office address - fax number</t>
  </si>
  <si>
    <t>insert fax number in international format</t>
  </si>
  <si>
    <t>1.1.8</t>
  </si>
  <si>
    <t>Head office address - email address</t>
  </si>
  <si>
    <t>insert email address</t>
  </si>
  <si>
    <t>1.1.9</t>
  </si>
  <si>
    <t>Website</t>
  </si>
  <si>
    <t>insert web address</t>
  </si>
  <si>
    <t>1.1.10</t>
  </si>
  <si>
    <t>Place of incorporation / registration</t>
  </si>
  <si>
    <t>1.1.11</t>
  </si>
  <si>
    <t>Year of incorporation / registration</t>
  </si>
  <si>
    <t>insert year of incorporation / registration</t>
  </si>
  <si>
    <t>Applicant's primary business / occupation</t>
  </si>
  <si>
    <t>insert text</t>
  </si>
  <si>
    <t>1.2</t>
  </si>
  <si>
    <t>Authorized contact person and contact details</t>
  </si>
  <si>
    <t>1.2.1</t>
  </si>
  <si>
    <t>Name of authorized contact person</t>
  </si>
  <si>
    <t>insert title and name</t>
  </si>
  <si>
    <t>1.2.2</t>
  </si>
  <si>
    <t>1.2.3</t>
  </si>
  <si>
    <t>1.2.4</t>
  </si>
  <si>
    <t>1.2.5</t>
  </si>
  <si>
    <t>Contact person's business address - phone number</t>
  </si>
  <si>
    <t>1.2.6</t>
  </si>
  <si>
    <t>Contact person's business address - mobile phone number</t>
  </si>
  <si>
    <t>insert mobile phone number in international format</t>
  </si>
  <si>
    <t>Contact person's business address - email address</t>
  </si>
  <si>
    <t>1.3</t>
  </si>
  <si>
    <t>Nationality of owners (to be completed by all owners of partnerships or individually owned firms)</t>
  </si>
  <si>
    <t>1.3.1</t>
  </si>
  <si>
    <t>Name / Nationality</t>
  </si>
  <si>
    <t>insert name and nationality of each owner, if not applicable state "not applicable"</t>
  </si>
  <si>
    <t>1.4</t>
  </si>
  <si>
    <t>Language</t>
  </si>
  <si>
    <t>1.4.1</t>
  </si>
  <si>
    <t>1.5</t>
  </si>
  <si>
    <t>Average number of employees</t>
  </si>
  <si>
    <t>1.5.1</t>
  </si>
  <si>
    <t>insert average number of employees</t>
  </si>
  <si>
    <t>1.5.2</t>
  </si>
  <si>
    <t>1.5.3</t>
  </si>
  <si>
    <t>1.5.4</t>
  </si>
  <si>
    <t>1.5.5</t>
  </si>
  <si>
    <t>1.5.6</t>
  </si>
  <si>
    <t>2.1</t>
  </si>
  <si>
    <t>Bank information</t>
  </si>
  <si>
    <t>2.1.1</t>
  </si>
  <si>
    <t>Name of Applicant's principal bank</t>
  </si>
  <si>
    <t>insert full name of the principal bank</t>
  </si>
  <si>
    <t>2.1.2</t>
  </si>
  <si>
    <t>2.2</t>
  </si>
  <si>
    <t>Bank reference letter</t>
  </si>
  <si>
    <t>2.2.1</t>
  </si>
  <si>
    <t>Bank reference letter, showing allocated and used cash and non-cash credits and the overdraft facility</t>
  </si>
  <si>
    <t xml:space="preserve">please attach to the questionnaire </t>
  </si>
  <si>
    <t>2.2.2</t>
  </si>
  <si>
    <t>For how many years is the Applicant has work relation with this bank</t>
  </si>
  <si>
    <t>insert number of years</t>
  </si>
  <si>
    <t>2.3</t>
  </si>
  <si>
    <t>Financial parameters and ratio analysis</t>
  </si>
  <si>
    <t>2.3.1</t>
  </si>
  <si>
    <t>Annual turnover</t>
  </si>
  <si>
    <t xml:space="preserve">(USD equivalent  (at the rates of exchange current at the end of each year) </t>
  </si>
  <si>
    <t>2.3.1.1</t>
  </si>
  <si>
    <t>insert annual turnover (USD equivalent)</t>
  </si>
  <si>
    <t>2.3.1.2</t>
  </si>
  <si>
    <t>2.3.1.3</t>
  </si>
  <si>
    <t>2.3.2</t>
  </si>
  <si>
    <t>Solvency</t>
  </si>
  <si>
    <t>Ratio</t>
  </si>
  <si>
    <t>2.3.2.1</t>
  </si>
  <si>
    <t>= Total Liabilities / Equity</t>
  </si>
  <si>
    <t>i&gt;6  --&gt; 0 pts
4&lt;i&lt;=6   --&gt; 5 pts
0&lt;=i&lt;=4  --&gt; 10 pts</t>
  </si>
  <si>
    <t>2.3.2.2</t>
  </si>
  <si>
    <t>2.3.2.3</t>
  </si>
  <si>
    <t>2.3.3</t>
  </si>
  <si>
    <t>Autonomy</t>
  </si>
  <si>
    <t>2.3.3.1</t>
  </si>
  <si>
    <t>= Interest Paid / Gross Operating Profit</t>
  </si>
  <si>
    <t>i&gt;0.4  --&gt; 0 pts
0.3&lt;i&lt;=0.4   --&gt; 5 pts
0&lt;=i&lt;=0.3  --&gt; 10 pts</t>
  </si>
  <si>
    <t>2.3.3.2</t>
  </si>
  <si>
    <t>2.3.3.3</t>
  </si>
  <si>
    <t>2.3.4</t>
  </si>
  <si>
    <t>Profitability I</t>
  </si>
  <si>
    <t>2.3.4.1</t>
  </si>
  <si>
    <t>= Gross Operating Profit / Turnover</t>
  </si>
  <si>
    <t>i&lt; 0.05  --&gt; 0 pts
0.05&lt;=i&lt;0.15  --&gt; 5 pts
i&gt;=0.15  --&gt; 10 pts</t>
  </si>
  <si>
    <t>2.3.4.2</t>
  </si>
  <si>
    <t>2.3.4.3</t>
  </si>
  <si>
    <t>2.3.5</t>
  </si>
  <si>
    <t>Profitability II</t>
  </si>
  <si>
    <t>2.3.5.1</t>
  </si>
  <si>
    <t>= Net Operating Profit / Turnover</t>
  </si>
  <si>
    <t>i&lt; 0.02  --&gt; 0 pts
0.02&lt;=i&lt;0.04  --&gt; 5 pts
i&gt;=0.04  --&gt; 10 pts</t>
  </si>
  <si>
    <t>2.3.5.2</t>
  </si>
  <si>
    <t>2.3.5.3</t>
  </si>
  <si>
    <t>2.3.6</t>
  </si>
  <si>
    <t>Liquidity</t>
  </si>
  <si>
    <t>2.3.6.1</t>
  </si>
  <si>
    <t>= (Current Assets - (Long Term Receivables + Inventory)) / (Short-term Liabilities)</t>
  </si>
  <si>
    <t>i&lt; 0.5  --&gt; 0 pts
0.5&lt;=i&lt;1  --&gt; 5 pts
i&gt;=1  --&gt; 10 pts</t>
  </si>
  <si>
    <t>2.3.6.2</t>
  </si>
  <si>
    <t>2.3.6.3</t>
  </si>
  <si>
    <t>2.4</t>
  </si>
  <si>
    <t>Stability in the financial performance in accordance with above ratios</t>
  </si>
  <si>
    <t>The Client will evaluate the ratios provided by the Applicant above to score the stability of the financial strength of the Applicant.</t>
  </si>
  <si>
    <t>2.5</t>
  </si>
  <si>
    <t>Audited financial statements</t>
  </si>
  <si>
    <t>2.5.1</t>
  </si>
  <si>
    <t>Missing firm statement: 
no financial scoring will be conducted and Applicant will get nil from this section.</t>
  </si>
  <si>
    <t>3.1</t>
  </si>
  <si>
    <t>Please provide information on any history of litigation or arbitration resulting from orders executed in the last ten (10) years or currently under execution</t>
  </si>
  <si>
    <t>insert additional rows below, if required, for each case</t>
  </si>
  <si>
    <t>3.1.1</t>
  </si>
  <si>
    <t>Award FOR or AGAINST the Applicant</t>
  </si>
  <si>
    <t>3.1.2</t>
  </si>
  <si>
    <t xml:space="preserve">Name of client, cause of litigation and matter in dispute </t>
  </si>
  <si>
    <t>insert name and cause of litigation</t>
  </si>
  <si>
    <t>3.1.3</t>
  </si>
  <si>
    <t>Disputed amount (current value, USD equivalent)</t>
  </si>
  <si>
    <t>insert amount (USD equivalent)</t>
  </si>
  <si>
    <t>3.1.4</t>
  </si>
  <si>
    <t>3.1.5</t>
  </si>
  <si>
    <t>Has the Applicant ever failed to complete any work that was awarded?</t>
  </si>
  <si>
    <t>3.2</t>
  </si>
  <si>
    <t>Third party Business Information Report</t>
  </si>
  <si>
    <t>3.2.1</t>
  </si>
  <si>
    <t>shows no risk = 10 pts
reduced risk = 5 pts
risk indicated = 0 pts</t>
  </si>
  <si>
    <t>3.3</t>
  </si>
  <si>
    <t>Eligibility</t>
  </si>
  <si>
    <t>3.3.1</t>
  </si>
  <si>
    <t>4.1</t>
  </si>
  <si>
    <t>4.2</t>
  </si>
  <si>
    <t>4.3</t>
  </si>
  <si>
    <t>4.4</t>
  </si>
  <si>
    <t>excellent = 10 points
good = 8 points
average = 5 points
below average = 3 points
not acceptable = 0 points</t>
  </si>
  <si>
    <t>4.5</t>
  </si>
  <si>
    <t>4.6</t>
  </si>
  <si>
    <t>5.1</t>
  </si>
  <si>
    <t>Insert number of years</t>
  </si>
  <si>
    <t>6.1</t>
  </si>
  <si>
    <t>6.2</t>
  </si>
  <si>
    <t>7.1</t>
  </si>
  <si>
    <t>For information</t>
  </si>
  <si>
    <t>Applicant's procurement organization &amp; resources</t>
  </si>
  <si>
    <t>Applicant's construction methodology, procedures &amp; plans for similar projects</t>
  </si>
  <si>
    <t>CONTRACTOR'S KEY PERSONNEL</t>
  </si>
  <si>
    <t>Project No. 1</t>
  </si>
  <si>
    <t xml:space="preserve">Name of project </t>
  </si>
  <si>
    <t>Country of execution of works</t>
  </si>
  <si>
    <t>Name of client</t>
  </si>
  <si>
    <t>Contact details of client's representative including name, title, direct telephone number, direct email address</t>
  </si>
  <si>
    <t>Details of the works undertaken</t>
  </si>
  <si>
    <t>Original Contract Value</t>
  </si>
  <si>
    <t>insert figure</t>
  </si>
  <si>
    <t>Value of Outstanding Works</t>
  </si>
  <si>
    <t>Date of Award</t>
  </si>
  <si>
    <t>insert date</t>
  </si>
  <si>
    <t>Estimated Date of Completion</t>
  </si>
  <si>
    <t>for information - reduced availability may lead to conditional pre-qualification</t>
  </si>
  <si>
    <t xml:space="preserve">Contract award value </t>
  </si>
  <si>
    <t xml:space="preserve">Contract completion value </t>
  </si>
  <si>
    <t xml:space="preserve">Date of award </t>
  </si>
  <si>
    <t xml:space="preserve">Date of completion </t>
  </si>
  <si>
    <t xml:space="preserve">Was the Applicant main contractor/sub-contractor or member in JV/consortium.  In case of sub-contractor or JV/consortium pls. state the scope of Applicant's works, contract value and name of other parties </t>
  </si>
  <si>
    <t>6.3</t>
  </si>
  <si>
    <t>N/A</t>
  </si>
  <si>
    <t>Category / Question</t>
  </si>
  <si>
    <t>Applicant's Answer</t>
  </si>
  <si>
    <t>Insert number of projects as specified</t>
  </si>
  <si>
    <t>Applicant's procurement methodology and procedures including for Materials Management, Purchasing, Expediting, Supplier Quality Surveillance, Traffic &amp; Logistics, Receiving, Storage and Issuance of Materials. Also submit typical procurement reports to manage progress of procurement</t>
  </si>
  <si>
    <t>CONSTRUCTION CAPABILITIES</t>
  </si>
  <si>
    <t>Applicant's construction organization &amp; resources</t>
  </si>
  <si>
    <t>Applicant's Machine &amp; Equipment List (in-house and/or to be contracted)</t>
  </si>
  <si>
    <t>&lt; 2 Mio = 0 pts
2-5 Mio = 3 pts
5-10 Mio = 5 pts
&gt; 10 Mio = 10 pts</t>
  </si>
  <si>
    <t>Number of projects with similar procurement complexity in last 10 years</t>
  </si>
  <si>
    <t>&gt;=9 = 10 points
6-8 = 7 points
3-5 = 5 points
1-2 = 2 points
0 = 0 points</t>
  </si>
  <si>
    <t>Please separately provide information about the cases and court decisions regarding the human rights, fundamental freedoms and labour rights abuses or violation or mistreatment allegations against the Applicant (including any member of JV or consortium) by its employees or the stakeholders including NGO's</t>
  </si>
  <si>
    <t>Applicant to provide details of each Project to which Applicant is currently committed</t>
  </si>
  <si>
    <t>English shall be used as the project language for all documents and correspondence - Applicant to confirm</t>
  </si>
  <si>
    <t>Please provide audited financial statements including, as a minimum, profit and loss account, balance sheet, cash flow statement and explanatory notes for the last three (3) years
(If audits are not required by the laws of Applicant's countries of origin, partnerships and firms owned by individuals may submit their balance sheets certified by a registered accountant, supported by copies of tax returns)</t>
  </si>
  <si>
    <t>Name of Client</t>
  </si>
  <si>
    <t xml:space="preserve">Name of Project </t>
  </si>
  <si>
    <t>Please provide up to date Findeks Risk Report indicating the Credit Note</t>
  </si>
  <si>
    <t>If No = 10 pts
If Yes = 0 pts</t>
  </si>
  <si>
    <t>for confirmation</t>
  </si>
  <si>
    <t>4.7</t>
  </si>
  <si>
    <t>Applicant's QA/QC policies, manuals, plans, procedures and sample inspection and test planning applied during similar projects</t>
  </si>
  <si>
    <t>Project Manager,  Engineer with experience of 15 years and above on similar projects</t>
  </si>
  <si>
    <t>Construction Manager,  Engineer with experience of 10 years and above on similar projects</t>
  </si>
  <si>
    <t>Insert number of activities as specified</t>
  </si>
  <si>
    <t>Authorized signatory undersigned the Questionnaire to commit the Applicant</t>
  </si>
  <si>
    <t>1.6</t>
  </si>
  <si>
    <t>Insert email address</t>
  </si>
  <si>
    <t>Insert text or YES/NO, if yes, give owner's name and details on separate page.</t>
  </si>
  <si>
    <t>3.3.2</t>
  </si>
  <si>
    <t>Integrity Due Diligence</t>
  </si>
  <si>
    <t>Weighting (%)</t>
  </si>
  <si>
    <t>Applicant's project risk management strategy for similiar projects</t>
  </si>
  <si>
    <t>QA/QC Lead with experience of 10 years and above on similar projects</t>
  </si>
  <si>
    <t>HSSE Lead with experience of 10 years and above on similar projects</t>
  </si>
  <si>
    <t xml:space="preserve">Technical Office/Engineering Lead with  experience of 10 years and above on similar projects </t>
  </si>
  <si>
    <t>How long is the Applicant active in the business of construction (in years)?</t>
  </si>
  <si>
    <t>The Applicant shall have performed as a main/sub contractor Construction Projects in the last 10 years involving civil works.</t>
  </si>
  <si>
    <t>The Applicant shall have performed as a main contractor and/or subcontractor  Scour Protection such as rip-rap, gabion, reno-matress etc. in the last 10 years</t>
  </si>
  <si>
    <t>The Applicant shall have performed as a main contractor and/or subcontractor drainage works in the last 10 years</t>
  </si>
  <si>
    <t>The Applicant shall have performed as a main contractor and/or subcontractor road works in the last 10 years</t>
  </si>
  <si>
    <t>The Applicant shall have performed as a main contractor and/or subcontractor piping works in the last 10 years</t>
  </si>
  <si>
    <t>The Applicant shall have performed as a main contractor and/or subcontractor steel structure works in the last 10 years</t>
  </si>
  <si>
    <t>The Applicant shall have performed as a main contractor and/or subcontractor installation of mechanical equipment in the last 10 years</t>
  </si>
  <si>
    <t>The Applicant shall have performed as a main/sub contractor Construction Projects in the last 10 years involving electrical works, high voltage systems, low voltage systems, cabling, earthing, power distribution boards etc in industrial process.</t>
  </si>
  <si>
    <t>The Applicant shall have performed as a main contractor and/or subcontractor in the last 10 years involving Telecom works, fiber optic cable installations, industrial communication networks, and telecom infrastructure development etc.</t>
  </si>
  <si>
    <t>The Applicant shall have performed as a main contractor and/or subcontractor in the last 10 years involving Control Systems, SCADA, DCS, PLC, Fire&amp;Gas System, CCTV System etc in industrial process.</t>
  </si>
  <si>
    <t>The Applicant shall have performed as a main contractor and/or subcontractor installation of Cathodic Protection systems in the last 10 years</t>
  </si>
  <si>
    <t>ii) Compressor Stations, and/or iii) Crude Oil Pump Stations, and/or iv) LNG Terminal, and/or v) Natural Gas Fired Power Plants, and/or vi) Refineries</t>
  </si>
  <si>
    <t>Full trade name of the Applicant</t>
  </si>
  <si>
    <t>Item No.</t>
  </si>
  <si>
    <t>General Information</t>
  </si>
  <si>
    <t>Head office address</t>
  </si>
  <si>
    <t>insert full address</t>
  </si>
  <si>
    <t xml:space="preserve">Contact person's business address </t>
  </si>
  <si>
    <t>insert text or document</t>
  </si>
  <si>
    <t>Number of permanent field employees in 2024</t>
  </si>
  <si>
    <t>Average number of permanent office and support employees in 2024</t>
  </si>
  <si>
    <t>Number of permanent field employees in 2023</t>
  </si>
  <si>
    <t>Average number of permanent office and support employees in 2023</t>
  </si>
  <si>
    <t>Number of permanent field employees in 2022</t>
  </si>
  <si>
    <t>Average number of permanent office and support employees in 2022</t>
  </si>
  <si>
    <t>Statement Regarding Protection of Personal Data</t>
  </si>
  <si>
    <t>Address of Applicant's principal bank</t>
  </si>
  <si>
    <t>Litigation History, Risk Assessment and Eligibility</t>
  </si>
  <si>
    <t xml:space="preserve">Does Applicant appear on EBRD/IFC’s common List of Ineligible Entities available under any of the following links?
- http://www.ebrd.com/pages/about/integrity/list.shtml
- http://www.worldbank.org/debarr
or is Applicant subject to any sanction from IFC/EIB/EBRD and from EU/US/UN and Republics of Turkey and Azerbaijan? 
This must be similarly affirmed if the Applicant is an Affiliate or otherwise directly or indirectly controlled by such an ineligible entity. </t>
  </si>
  <si>
    <t>Findeks Risk Report indicating Credit Note to be submitted.</t>
  </si>
  <si>
    <t>Requested documentation to be submitted.</t>
  </si>
  <si>
    <t>insert title and name of authorised signatory and submit up-to-date official document such as notarised and, if applicable, apostilled Power of Attorney or Signature Circular, including notarized and (if applicable) apostilled sample signatures</t>
  </si>
  <si>
    <t>insert place of incorporation / registration and submit; (i) Articles of Incorporation (or equivalent documents of constitution or association), and/or documents of registration of the legal entity named above,
(ii) Tax Certificate and/or Certificate of Residence,
(iii) corporate org chart) (iv) Up-to-date Certificate of Activity, Chamber of Commerce Registration Certificate, Latest Trade Registry Gazette records which shall be officially approved by the competent authority.</t>
  </si>
  <si>
    <t>Valid and current ISO 9001 certificate. All certificates provided by the Bidder shall be valid internationally and have the accreditation logos in a visible manner and at an appropriate place.</t>
  </si>
  <si>
    <t>Valid and current ISO 45001 certificate. All certificates provided by the Bidder shall be valid internationally and have the accreditation logos in a visible manner and at an appropriate place.</t>
  </si>
  <si>
    <t>Valid and current ISO 14001 certificate. All certificates provided by the Bidder shall be valid internationally and have the accreditation logos in a visible manner and at an appropriate place.</t>
  </si>
  <si>
    <t>Applicant's project HSE policies, manuals, plans, procedures and strategies</t>
  </si>
  <si>
    <t>QA/QC Questionnaire</t>
  </si>
  <si>
    <t>HSE Management Questionnaire</t>
  </si>
  <si>
    <t>Sustainability Identity Card</t>
  </si>
  <si>
    <t>5.2</t>
  </si>
  <si>
    <t>&gt;=8 = 10 points
6-7 = 8 points
5-6 = 7 points
3-4 = 6 points
2 = 4 points
1 = 2 point
none = 0 point</t>
  </si>
  <si>
    <t>The Applicant shall have performed as a main contractor or sub-contractor Construction Project in the last 10 years involving;</t>
  </si>
  <si>
    <t>&gt;=8 = 10 points
6-7 = 8 points
5-6 = 7 points
3-4 = 6 points
2 = 4 points
less than 2= 0 point</t>
  </si>
  <si>
    <t>&gt;=8 = 10 points
6-7 = 8 points
5-6 = 7 points
3-4 = 6 points
1-2 = 4 points
none: 0 points</t>
  </si>
  <si>
    <t>&gt;=8 = 10 points
6-7 = 8 points
5-6 = 7 points
3-4 = 6 points
2 = 4 points
less than 2 = 0 point</t>
  </si>
  <si>
    <t>The Applicant shall have performed emergency response activites as main contractor and/or subcontractor in brownfield of existing facilities, which are under operation such as Onshore Oil &amp; Gas Pipelines, and/or Oil &amp; Gas Facilities, and/or Chemical Plants, and/or Refineries in the last 10 years</t>
  </si>
  <si>
    <t>5.3</t>
  </si>
  <si>
    <t>5.4</t>
  </si>
  <si>
    <t>Company introduction</t>
  </si>
  <si>
    <t>Financial Aspects</t>
  </si>
  <si>
    <t>QA/QC &amp; HSSE</t>
  </si>
  <si>
    <t>Experience</t>
  </si>
  <si>
    <t>Project Management</t>
  </si>
  <si>
    <t>Requested documentation to be submitted</t>
  </si>
  <si>
    <t>Current Contract Commitments / Works in Progress (for each contract)</t>
  </si>
  <si>
    <t>Project References (for each project indicated in Section 5 above)</t>
  </si>
  <si>
    <t>The Applicant shall have performed as a main contractor and/or subcontractor Hot-Tapping Welding (with or without Stopple operation) in the last 10 years</t>
  </si>
  <si>
    <t>The Applicant shall have performed Construction and/or Installation Project as main contractor and/or subcontractor in brownfield of existing facilities, which are under operation such as Onshore Oil &amp; Gas Pipelines, and/or Oil &amp; Gas Facilities, and/or Chemical Plants, and/or Refineries in the last 10 years</t>
  </si>
  <si>
    <t xml:space="preserve">Organizational capacities of the company, management procedures, organization chart, resource planning, schedule control,project execution plan for similar projects (inc. green field etc.). </t>
  </si>
  <si>
    <t>Construction Sub-contractors, subcontracting strategy (see template in Annex 3)</t>
  </si>
  <si>
    <t>knock-out criterion</t>
  </si>
  <si>
    <t xml:space="preserve">Applicant's construction methodology, procedures &amp; plans for similar projects,
Work planning and work preparation for construction methodology in general and templates of planning process and procedures for similar projects executed by Applicant.
</t>
  </si>
  <si>
    <r>
      <rPr>
        <b/>
        <sz val="16"/>
        <rFont val="Trebuchet MS"/>
        <family val="2"/>
        <charset val="162"/>
      </rPr>
      <t>SECTION A - GENERAL</t>
    </r>
    <r>
      <rPr>
        <b/>
        <sz val="12"/>
        <rFont val="Trebuchet MS"/>
        <family val="2"/>
        <charset val="162"/>
      </rPr>
      <t xml:space="preserve">
PRE-QUALIFICATION QUESTIONNAIRE
FOR
EMERGENCY PIPELINE REPAIR, NON-EMERGENCY PIPELINE REPAIR AND PROJECT MODIFICATION WORKS FOR TANAP SYSTEM</t>
    </r>
  </si>
  <si>
    <r>
      <rPr>
        <b/>
        <sz val="16"/>
        <rFont val="Trebuchet MS"/>
        <family val="2"/>
        <charset val="162"/>
      </rPr>
      <t>SECTION B
EMERGENCY PIPELINE REPAIR, NON-EMERGENCY PIPELINE REPAIR AND PROJECT MODIFICATION WORKS FOR TANAP SYSTEM</t>
    </r>
    <r>
      <rPr>
        <b/>
        <sz val="12"/>
        <rFont val="Trebuchet MS"/>
        <family val="2"/>
        <charset val="162"/>
      </rPr>
      <t xml:space="preserve">
PRE-QUALIFICATION QUESTIONNAIRE
FOR
EMERGENCY PIPELINE REPAIR, NON-EMERGENCY PIPELINE REPAIR AND PROJECT MODIFICATION WORKS FOR TANAP SYSTEM</t>
    </r>
  </si>
  <si>
    <t xml:space="preserve">SUB TOTAL FOR SECTION B (EMERGENCY PIPELINE REPAIR, NON-EMERGENCY PIPELINE REPAIR AND PROJECT MODIFICATION WORKS FOR TANAP SYSTEM) = </t>
  </si>
  <si>
    <t xml:space="preserve">SUB TOTAL FOR SECTION A (GENERAL) = </t>
  </si>
  <si>
    <t>SUB TOTAL FOR SECTION A (GENERAL) =</t>
  </si>
  <si>
    <r>
      <rPr>
        <b/>
        <sz val="16"/>
        <rFont val="Trebuchet MS"/>
        <family val="2"/>
        <charset val="162"/>
      </rPr>
      <t>SECTION C
CIVIL WORKS WITHIN THE SCOPE OF PROJECT MODIFICATION WORKS FOR TANAP SYSTEM</t>
    </r>
    <r>
      <rPr>
        <b/>
        <sz val="12"/>
        <rFont val="Trebuchet MS"/>
        <family val="2"/>
        <charset val="162"/>
      </rPr>
      <t xml:space="preserve">
PRE-QUALIFICATION QUESTIONNAIRE
FOR
EMERGENCY PIPELINE REPAIR, NON-EMERGENCY PIPELINE REPAIR AND PROJECT MODIFICATION WORKS FOR TANAP SYSTEM</t>
    </r>
  </si>
  <si>
    <t>3.4</t>
  </si>
  <si>
    <t xml:space="preserve">SUB TOTAL FOR SECTION C (CIVIL WORKS WITHIN THE SCOPE OF PROJECT MODIFICATION WORKS FOR TANAP SYSTEM) = </t>
  </si>
  <si>
    <t xml:space="preserve">GRAND TOTAL FOR CIVIL WORKS WITHIN THE SCOPE OF PROJECT MODIFICATION WORKS FOR TANAP SYSTEM = </t>
  </si>
  <si>
    <t xml:space="preserve">GRAND TOTAL FOR EMERGENCY PIPELINE REPAIR, NON-EMERGENCY PIPELINE REPAIR AND PROJECT MODIFICATION WORKS FOR TANAP SYSTEM = </t>
  </si>
  <si>
    <r>
      <rPr>
        <b/>
        <sz val="16"/>
        <rFont val="Trebuchet MS"/>
        <family val="2"/>
        <charset val="162"/>
      </rPr>
      <t>SECTION D
MECHANICAL WORKS WITHIN THE SCOPE OF PROJECT MODIFICATION WORKS FOR TANAP SYSTEM</t>
    </r>
    <r>
      <rPr>
        <b/>
        <sz val="12"/>
        <rFont val="Trebuchet MS"/>
        <family val="2"/>
        <charset val="162"/>
      </rPr>
      <t xml:space="preserve">
PRE-QUALIFICATION QUESTIONNAIRE
FOR
EMERGENCY PIPELINE REPAIR, NON-EMERGENCY PIPELINE REPAIR AND PROJECT MODIFICATION WORKS FOR TANAP SYSTEM</t>
    </r>
  </si>
  <si>
    <t xml:space="preserve">SUB TOTAL FOR SECTION D (MECHANICAL WORKS WITHIN THE SCOPE OF PROJECT MODIFICATION WORKS FOR TANAP SYSTEM) = </t>
  </si>
  <si>
    <t xml:space="preserve">GRAND TOTAL FOR MECHANICAL WORKS WITHIN THE SCOPE OF PROJECT MODIFICATION WORKS FOR TANAP SYSTEM = </t>
  </si>
  <si>
    <r>
      <rPr>
        <b/>
        <sz val="16"/>
        <rFont val="Trebuchet MS"/>
        <family val="2"/>
        <charset val="162"/>
      </rPr>
      <t>SECTION D
ELECTRICAL &amp; INSTRUMENTATION WORKS WITHIN THE SCOPE OF PROJECT MODIFICATION WORKS FOR TANAP SYSTEM</t>
    </r>
    <r>
      <rPr>
        <b/>
        <sz val="12"/>
        <rFont val="Trebuchet MS"/>
        <family val="2"/>
        <charset val="162"/>
      </rPr>
      <t xml:space="preserve">
PRE-QUALIFICATION QUESTIONNAIRE
FOR
EMERGENCY PIPELINE REPAIR, NON-EMERGENCY PIPELINE REPAIR AND PROJECT MODIFICATION WORKS FOR TANAP SYSTEM</t>
    </r>
  </si>
  <si>
    <t xml:space="preserve">SUB TOTAL FOR SECTION D (E&amp;I WORKS WITHIN THE SCOPE OF PROJECT MODIFICATION WORKS FOR TANAP SYSTEM) = </t>
  </si>
  <si>
    <t xml:space="preserve">GRAND TOTAL FOR E&amp;I WORKS WITHIN THE SCOPE OF PROJECT MODIFICATION WORKS FOR TANAP SYSTEM = </t>
  </si>
  <si>
    <t>5.5</t>
  </si>
  <si>
    <t>Information on the scope and percentage of works intended to be sub-contracted (in accordance with Appendix 5 of Part 1, Section III, Bidding Forms).</t>
  </si>
  <si>
    <t>Completed Origin and Scope of Applicant's Subcontractors in compliance with Annex-3 to be submitted.</t>
  </si>
  <si>
    <t>Completed and signed “Due Diligence Questionnaire” in accordance with Annex-12 to be submitted.</t>
  </si>
  <si>
    <t>Completed QA/QC Questionnnaire in compliance with Annex-9 to be submitted.</t>
  </si>
  <si>
    <t>Completed HSE Management Questionnnaire in compliance with Annex-10 to be submitted.</t>
  </si>
  <si>
    <t>Completed Sustainability Identity Card in compliance with Annex-11 to be submitted.</t>
  </si>
  <si>
    <t>CV(s) of the key personnel to be submitted together with the Key Personnel Experience Table in the form given in Annex-8.</t>
  </si>
  <si>
    <r>
      <t>Completed and signed “</t>
    </r>
    <r>
      <rPr>
        <i/>
        <sz val="11"/>
        <rFont val="Trebuchet MS"/>
        <family val="2"/>
        <charset val="162"/>
      </rPr>
      <t>Statement Regarding Protection of Personal Data</t>
    </r>
    <r>
      <rPr>
        <sz val="11"/>
        <rFont val="Trebuchet MS"/>
        <family val="2"/>
        <charset val="162"/>
      </rPr>
      <t>” in accordance with Annex-3 to be submitted.</t>
    </r>
  </si>
  <si>
    <t>Insert text or YES/NO, if yes, give owner's name and details on separate page.
Completed and signed form given in Annex-6 to be submitted.</t>
  </si>
  <si>
    <t>Procurement &amp; Supply Capabilities</t>
  </si>
  <si>
    <t>Applicant's project management procedures, emergency reponse/repair plan, organization chart, resource planning, schedule control,project execution plan for similiar projects for emergency cases and brownfield of existing facilities which are under operation such as Onshore Oil &amp; Gas Pipelines, and/or Oil &amp; Gas Facilities, and/or Petrochemical Plants, and/or Refineries.</t>
  </si>
  <si>
    <t>5.</t>
  </si>
  <si>
    <t>6.1.1</t>
  </si>
  <si>
    <t>6.1.2</t>
  </si>
  <si>
    <t>6.1.3</t>
  </si>
  <si>
    <t>6.1.4</t>
  </si>
  <si>
    <t>6.1.5</t>
  </si>
  <si>
    <t>6.1.6</t>
  </si>
  <si>
    <t>6.1.7</t>
  </si>
  <si>
    <t>6.1.8</t>
  </si>
  <si>
    <t>6.1.9</t>
  </si>
  <si>
    <t>6.1.10</t>
  </si>
  <si>
    <t>7.1.1</t>
  </si>
  <si>
    <t>7.1.2</t>
  </si>
  <si>
    <t>7.1.3</t>
  </si>
  <si>
    <t>7.1.4</t>
  </si>
  <si>
    <t>7.1.5</t>
  </si>
  <si>
    <t>7.1.6</t>
  </si>
  <si>
    <t>7.1.7</t>
  </si>
  <si>
    <t>7.1.8</t>
  </si>
  <si>
    <t>7.1.9</t>
  </si>
  <si>
    <t>Applicant's project management procedures, organization chart, resource planning, schedule control,project execution plan for similiar projects .</t>
  </si>
  <si>
    <t>as per Sustainability Identity Card</t>
  </si>
  <si>
    <t>knock-out criteria</t>
  </si>
  <si>
    <r>
      <rPr>
        <b/>
        <u/>
        <sz val="11"/>
        <rFont val="Trebuchet MS"/>
        <family val="2"/>
        <charset val="162"/>
      </rPr>
      <t>Stable &gt; 8 points
1 points =&lt; Intermediate =&lt; 8 points</t>
    </r>
    <r>
      <rPr>
        <b/>
        <sz val="11"/>
        <rFont val="Trebuchet MS"/>
        <family val="2"/>
        <charset val="162"/>
      </rPr>
      <t xml:space="preserve">
</t>
    </r>
    <r>
      <rPr>
        <b/>
        <u/>
        <sz val="11"/>
        <rFont val="Trebuchet MS"/>
        <family val="2"/>
        <charset val="162"/>
      </rPr>
      <t>Not stable = knock-out criteria</t>
    </r>
  </si>
  <si>
    <t>Provide Applicant's  vendor's list that satisfactorly provided materials in the last 10 years to the Applicant for relevant works.</t>
  </si>
  <si>
    <t>i) Onshore Pipelines (steel in O&amp;G) with a diameter of 20" or above  for a length of at least 50 km under a single  contract.</t>
  </si>
  <si>
    <t>Provide Applicant's  vendor's list that satisfactorly provided materials in the last 10 years to the Applicant for relevant Works.</t>
  </si>
  <si>
    <t>The Applicant shall have performed as a main/sub contractor Construction Projects in the last 10 years involving mechanical works.</t>
  </si>
  <si>
    <t xml:space="preserve">The Applicant shall have performed as a main/sub contractor Construction Projects in the last 10 years involving electrical/automation works such as instrumentation / SCADA / telecom / Cathodic Protection  etc.. </t>
  </si>
  <si>
    <t>-</t>
  </si>
  <si>
    <t>Bonus for Sustainability Score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</si>
</sst>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15" x14ac:knownFonts="1">
    <font>
      <sz val="10"/>
      <name val="Arial"/>
    </font>
    <font>
      <sz val="10"/>
      <name val="MS Sans Serif"/>
      <family val="2"/>
    </font>
    <font>
      <sz val="10"/>
      <name val="Arial"/>
      <family val="2"/>
    </font>
    <font>
      <sz val="11"/>
      <name val="Trebuchet MS"/>
      <family val="2"/>
      <charset val="162"/>
    </font>
    <font>
      <b/>
      <sz val="11"/>
      <name val="Trebuchet MS"/>
      <family val="2"/>
      <charset val="162"/>
    </font>
    <font>
      <sz val="10"/>
      <name val="Arial"/>
      <family val="2"/>
      <charset val="162"/>
    </font>
    <font>
      <sz val="9"/>
      <name val="Trebuchet MS"/>
      <family val="2"/>
      <charset val="162"/>
    </font>
    <font>
      <sz val="10"/>
      <name val="Arial"/>
      <family val="2"/>
      <charset val="162"/>
    </font>
    <font>
      <b/>
      <u/>
      <sz val="12"/>
      <name val="Trebuchet MS"/>
      <family val="2"/>
      <charset val="162"/>
    </font>
    <font>
      <b/>
      <sz val="12"/>
      <name val="Trebuchet MS"/>
      <family val="2"/>
      <charset val="162"/>
    </font>
    <font>
      <sz val="12"/>
      <name val="Trebuchet MS"/>
      <family val="2"/>
      <charset val="162"/>
    </font>
    <font>
      <b/>
      <sz val="16"/>
      <name val="Trebuchet MS"/>
      <family val="2"/>
      <charset val="162"/>
    </font>
    <font>
      <i/>
      <sz val="11"/>
      <name val="Trebuchet MS"/>
      <family val="2"/>
      <charset val="162"/>
    </font>
    <font>
      <b/>
      <u/>
      <sz val="11"/>
      <name val="Trebuchet MS"/>
      <family val="2"/>
      <charset val="162"/>
    </font>
    <font>
      <strike/>
      <sz val="11"/>
      <name val="Trebuchet MS"/>
      <family val="2"/>
      <charset val="162"/>
    </font>
  </fonts>
  <fills count="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s>
  <borders count="38">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medium">
        <color indexed="64"/>
      </bottom>
      <diagonal/>
    </border>
    <border>
      <left/>
      <right/>
      <top style="medium">
        <color indexed="64"/>
      </top>
      <bottom style="double">
        <color indexed="64"/>
      </bottom>
      <diagonal/>
    </border>
    <border>
      <left style="medium">
        <color indexed="64"/>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top style="hair">
        <color indexed="64"/>
      </top>
      <bottom style="medium">
        <color indexed="64"/>
      </bottom>
      <diagonal/>
    </border>
  </borders>
  <cellStyleXfs count="7">
    <xf numFmtId="0" fontId="0" fillId="0" borderId="0"/>
    <xf numFmtId="0" fontId="1" fillId="0" borderId="0"/>
    <xf numFmtId="0" fontId="1" fillId="0" borderId="0"/>
    <xf numFmtId="0" fontId="2" fillId="0" borderId="0"/>
    <xf numFmtId="0" fontId="2" fillId="0" borderId="0"/>
    <xf numFmtId="0" fontId="5" fillId="0" borderId="0"/>
    <xf numFmtId="9" fontId="7" fillId="0" borderId="0" applyFont="0" applyFill="0" applyBorder="0" applyAlignment="0" applyProtection="0"/>
  </cellStyleXfs>
  <cellXfs count="121">
    <xf numFmtId="0" fontId="0" fillId="0" borderId="0" xfId="0"/>
    <xf numFmtId="0" fontId="3" fillId="3" borderId="5" xfId="2" applyFont="1" applyFill="1" applyBorder="1" applyAlignment="1">
      <alignment horizontal="left" vertical="center" wrapText="1"/>
    </xf>
    <xf numFmtId="0" fontId="3" fillId="3" borderId="8" xfId="1" applyFont="1" applyFill="1" applyBorder="1" applyAlignment="1">
      <alignment horizontal="center" vertical="center" wrapText="1"/>
    </xf>
    <xf numFmtId="0" fontId="3" fillId="3" borderId="14" xfId="1" applyFont="1" applyFill="1" applyBorder="1" applyAlignment="1">
      <alignment horizontal="center" vertical="center" wrapText="1"/>
    </xf>
    <xf numFmtId="49" fontId="3" fillId="3" borderId="4" xfId="1" applyNumberFormat="1" applyFont="1" applyFill="1" applyBorder="1" applyAlignment="1">
      <alignment horizontal="center" vertical="center" wrapText="1"/>
    </xf>
    <xf numFmtId="0" fontId="3" fillId="0" borderId="5" xfId="1" quotePrefix="1" applyFont="1" applyFill="1" applyBorder="1" applyAlignment="1">
      <alignment horizontal="center" vertical="center" wrapText="1"/>
    </xf>
    <xf numFmtId="10" fontId="3" fillId="0" borderId="11" xfId="1" quotePrefix="1" applyNumberFormat="1" applyFont="1" applyFill="1" applyBorder="1" applyAlignment="1">
      <alignment horizontal="center" vertical="center" wrapText="1"/>
    </xf>
    <xf numFmtId="0" fontId="3" fillId="0" borderId="5" xfId="2" applyFont="1" applyFill="1" applyBorder="1" applyAlignment="1">
      <alignment horizontal="left" vertical="center" wrapText="1"/>
    </xf>
    <xf numFmtId="0" fontId="3" fillId="0" borderId="8" xfId="2" applyFont="1" applyFill="1" applyBorder="1" applyAlignment="1">
      <alignment horizontal="left" vertical="center" wrapText="1"/>
    </xf>
    <xf numFmtId="0" fontId="8" fillId="0" borderId="0" xfId="0" applyFont="1" applyAlignment="1">
      <alignment horizontal="right" vertical="center"/>
    </xf>
    <xf numFmtId="10" fontId="8" fillId="0" borderId="0" xfId="0" applyNumberFormat="1" applyFont="1" applyFill="1" applyAlignment="1">
      <alignment vertical="center"/>
    </xf>
    <xf numFmtId="0" fontId="3" fillId="0" borderId="5" xfId="2" quotePrefix="1" applyFont="1" applyFill="1" applyBorder="1" applyAlignment="1">
      <alignment horizontal="left" vertical="center" wrapText="1"/>
    </xf>
    <xf numFmtId="0" fontId="3" fillId="0" borderId="0" xfId="0" applyFont="1" applyAlignment="1">
      <alignment vertical="center"/>
    </xf>
    <xf numFmtId="0" fontId="3" fillId="0" borderId="0" xfId="0" applyFont="1" applyAlignment="1">
      <alignment horizontal="center" vertical="center"/>
    </xf>
    <xf numFmtId="0" fontId="3" fillId="0" borderId="0" xfId="0" applyFont="1" applyFill="1" applyAlignment="1">
      <alignment vertical="center"/>
    </xf>
    <xf numFmtId="0" fontId="10" fillId="0" borderId="0" xfId="0" applyFont="1" applyFill="1" applyAlignment="1">
      <alignment vertical="center"/>
    </xf>
    <xf numFmtId="0" fontId="9" fillId="5" borderId="1" xfId="1" applyFont="1" applyFill="1" applyBorder="1" applyAlignment="1">
      <alignment horizontal="center" vertical="center" wrapText="1"/>
    </xf>
    <xf numFmtId="0" fontId="9" fillId="5" borderId="2" xfId="1" applyFont="1" applyFill="1" applyBorder="1" applyAlignment="1">
      <alignment horizontal="center" vertical="center" wrapText="1"/>
    </xf>
    <xf numFmtId="0" fontId="9" fillId="5" borderId="9" xfId="1" applyFont="1" applyFill="1" applyBorder="1" applyAlignment="1">
      <alignment horizontal="center" vertical="center" wrapText="1"/>
    </xf>
    <xf numFmtId="0" fontId="10" fillId="0" borderId="0" xfId="0" applyFont="1" applyAlignment="1">
      <alignment horizontal="center" vertical="center"/>
    </xf>
    <xf numFmtId="0" fontId="9" fillId="4" borderId="1" xfId="1" applyFont="1" applyFill="1" applyBorder="1" applyAlignment="1">
      <alignment horizontal="center" vertical="center" wrapText="1"/>
    </xf>
    <xf numFmtId="0" fontId="9" fillId="4" borderId="22" xfId="1" applyFont="1" applyFill="1" applyBorder="1" applyAlignment="1">
      <alignment horizontal="left" vertical="center" wrapText="1"/>
    </xf>
    <xf numFmtId="0" fontId="9" fillId="4" borderId="19" xfId="1" applyFont="1" applyFill="1" applyBorder="1" applyAlignment="1">
      <alignment horizontal="center" vertical="center" wrapText="1"/>
    </xf>
    <xf numFmtId="0" fontId="9" fillId="4" borderId="19" xfId="1" applyFont="1" applyFill="1" applyBorder="1" applyAlignment="1">
      <alignment horizontal="left" vertical="center" wrapText="1"/>
    </xf>
    <xf numFmtId="10" fontId="9" fillId="4" borderId="20" xfId="6" applyNumberFormat="1" applyFont="1" applyFill="1" applyBorder="1" applyAlignment="1">
      <alignment horizontal="center" vertical="center" wrapText="1"/>
    </xf>
    <xf numFmtId="0" fontId="10" fillId="2" borderId="0" xfId="0" applyFont="1" applyFill="1" applyAlignment="1">
      <alignment vertical="center"/>
    </xf>
    <xf numFmtId="49" fontId="4" fillId="4" borderId="1" xfId="1" applyNumberFormat="1" applyFont="1" applyFill="1" applyBorder="1" applyAlignment="1">
      <alignment horizontal="center" vertical="center" wrapText="1"/>
    </xf>
    <xf numFmtId="0" fontId="4" fillId="4" borderId="22" xfId="1" applyFont="1" applyFill="1" applyBorder="1" applyAlignment="1">
      <alignment horizontal="left" vertical="center" wrapText="1"/>
    </xf>
    <xf numFmtId="0" fontId="3" fillId="4" borderId="19" xfId="1" applyFont="1" applyFill="1" applyBorder="1" applyAlignment="1">
      <alignment horizontal="center" vertical="center" wrapText="1"/>
    </xf>
    <xf numFmtId="0" fontId="3" fillId="4" borderId="19" xfId="1" applyFont="1" applyFill="1" applyBorder="1" applyAlignment="1">
      <alignment horizontal="left" vertical="center" wrapText="1"/>
    </xf>
    <xf numFmtId="0" fontId="3" fillId="4" borderId="20" xfId="1" applyFont="1" applyFill="1" applyBorder="1" applyAlignment="1">
      <alignment horizontal="left" vertical="center" wrapText="1"/>
    </xf>
    <xf numFmtId="0" fontId="3" fillId="2" borderId="0" xfId="0" applyFont="1" applyFill="1" applyAlignment="1">
      <alignment vertical="center"/>
    </xf>
    <xf numFmtId="49" fontId="3" fillId="3" borderId="21" xfId="1" applyNumberFormat="1" applyFont="1" applyFill="1" applyBorder="1" applyAlignment="1">
      <alignment horizontal="center" vertical="center" wrapText="1"/>
    </xf>
    <xf numFmtId="0" fontId="3" fillId="3" borderId="3" xfId="1" applyFont="1" applyFill="1" applyBorder="1" applyAlignment="1">
      <alignment horizontal="left" vertical="center" wrapText="1"/>
    </xf>
    <xf numFmtId="0" fontId="3" fillId="0" borderId="3" xfId="1" applyFont="1" applyFill="1" applyBorder="1" applyAlignment="1">
      <alignment horizontal="center" vertical="center" wrapText="1"/>
    </xf>
    <xf numFmtId="0" fontId="3" fillId="3" borderId="3" xfId="1" applyFont="1" applyFill="1" applyBorder="1" applyAlignment="1">
      <alignment horizontal="center" vertical="center" wrapText="1"/>
    </xf>
    <xf numFmtId="0" fontId="3" fillId="0" borderId="10" xfId="1" applyFont="1" applyFill="1" applyBorder="1" applyAlignment="1">
      <alignment horizontal="center" vertical="center" wrapText="1"/>
    </xf>
    <xf numFmtId="0" fontId="3" fillId="3" borderId="5" xfId="1" applyFont="1" applyFill="1" applyBorder="1" applyAlignment="1">
      <alignment horizontal="left" vertical="center" wrapText="1"/>
    </xf>
    <xf numFmtId="0" fontId="3" fillId="0" borderId="5" xfId="1" applyFont="1" applyFill="1" applyBorder="1" applyAlignment="1">
      <alignment horizontal="center" vertical="center" wrapText="1"/>
    </xf>
    <xf numFmtId="0" fontId="3" fillId="3" borderId="5" xfId="1" applyFont="1" applyFill="1" applyBorder="1" applyAlignment="1">
      <alignment horizontal="center" vertical="center" wrapText="1"/>
    </xf>
    <xf numFmtId="0" fontId="4" fillId="4" borderId="1" xfId="1" applyFont="1" applyFill="1" applyBorder="1" applyAlignment="1">
      <alignment horizontal="center" vertical="center" wrapText="1"/>
    </xf>
    <xf numFmtId="0" fontId="4" fillId="4" borderId="19" xfId="1" applyFont="1" applyFill="1" applyBorder="1" applyAlignment="1">
      <alignment horizontal="center" vertical="center" wrapText="1"/>
    </xf>
    <xf numFmtId="0" fontId="4" fillId="4" borderId="19" xfId="1" applyFont="1" applyFill="1" applyBorder="1" applyAlignment="1">
      <alignment horizontal="left" vertical="center" wrapText="1"/>
    </xf>
    <xf numFmtId="0" fontId="4" fillId="4" borderId="20" xfId="1" applyFont="1" applyFill="1" applyBorder="1" applyAlignment="1">
      <alignment horizontal="center" vertical="center" wrapText="1"/>
    </xf>
    <xf numFmtId="0" fontId="3" fillId="0" borderId="5" xfId="1" applyFont="1" applyFill="1" applyBorder="1" applyAlignment="1">
      <alignment horizontal="left" vertical="center" wrapText="1"/>
    </xf>
    <xf numFmtId="49" fontId="3" fillId="0" borderId="4" xfId="1" applyNumberFormat="1" applyFont="1" applyFill="1" applyBorder="1" applyAlignment="1">
      <alignment horizontal="center" vertical="center" wrapText="1"/>
    </xf>
    <xf numFmtId="49" fontId="3" fillId="3" borderId="7" xfId="1" applyNumberFormat="1" applyFont="1" applyFill="1" applyBorder="1" applyAlignment="1">
      <alignment horizontal="center" vertical="center" wrapText="1"/>
    </xf>
    <xf numFmtId="0" fontId="3" fillId="3" borderId="8" xfId="1" applyFont="1" applyFill="1" applyBorder="1" applyAlignment="1">
      <alignment horizontal="left" vertical="center" wrapText="1"/>
    </xf>
    <xf numFmtId="0" fontId="3" fillId="0" borderId="8" xfId="1" applyFont="1" applyFill="1" applyBorder="1" applyAlignment="1">
      <alignment horizontal="center" vertical="center" wrapText="1"/>
    </xf>
    <xf numFmtId="0" fontId="3" fillId="0" borderId="16" xfId="1" applyFont="1" applyFill="1" applyBorder="1" applyAlignment="1">
      <alignment horizontal="center" vertical="center" wrapText="1"/>
    </xf>
    <xf numFmtId="0" fontId="3" fillId="3" borderId="17" xfId="1" applyFont="1" applyFill="1" applyBorder="1" applyAlignment="1">
      <alignment horizontal="left" vertical="center" wrapText="1"/>
    </xf>
    <xf numFmtId="0" fontId="3" fillId="0" borderId="11"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4" fillId="4" borderId="2" xfId="1" applyFont="1" applyFill="1" applyBorder="1" applyAlignment="1">
      <alignment horizontal="left" vertical="center" wrapText="1"/>
    </xf>
    <xf numFmtId="0" fontId="4" fillId="4" borderId="2" xfId="1" applyFont="1" applyFill="1" applyBorder="1" applyAlignment="1">
      <alignment horizontal="center" vertical="center" wrapText="1"/>
    </xf>
    <xf numFmtId="10" fontId="9" fillId="4" borderId="9" xfId="6" applyNumberFormat="1" applyFont="1" applyFill="1" applyBorder="1" applyAlignment="1">
      <alignment horizontal="center" vertical="center" wrapText="1"/>
    </xf>
    <xf numFmtId="0" fontId="4" fillId="4" borderId="9" xfId="1" applyFont="1" applyFill="1" applyBorder="1" applyAlignment="1">
      <alignment horizontal="center" vertical="center" wrapText="1"/>
    </xf>
    <xf numFmtId="49" fontId="3" fillId="3" borderId="13" xfId="1" applyNumberFormat="1" applyFont="1" applyFill="1" applyBorder="1" applyAlignment="1">
      <alignment horizontal="center" vertical="center" wrapText="1"/>
    </xf>
    <xf numFmtId="0" fontId="3" fillId="3" borderId="14" xfId="1" applyFont="1" applyFill="1" applyBorder="1" applyAlignment="1">
      <alignment horizontal="left" vertical="center" wrapText="1"/>
    </xf>
    <xf numFmtId="0" fontId="3" fillId="0" borderId="14" xfId="1" applyFont="1" applyFill="1" applyBorder="1" applyAlignment="1">
      <alignment horizontal="center" vertical="center" wrapText="1"/>
    </xf>
    <xf numFmtId="0" fontId="3" fillId="0" borderId="12" xfId="1" applyFont="1" applyFill="1" applyBorder="1" applyAlignment="1">
      <alignment horizontal="center" vertical="center" wrapText="1"/>
    </xf>
    <xf numFmtId="0" fontId="3" fillId="3" borderId="5" xfId="0" applyFont="1" applyFill="1" applyBorder="1" applyAlignment="1" applyProtection="1">
      <alignment vertical="center" wrapText="1"/>
    </xf>
    <xf numFmtId="0" fontId="3" fillId="3" borderId="8" xfId="2" applyFont="1" applyFill="1" applyBorder="1" applyAlignment="1">
      <alignment horizontal="left" vertical="center" wrapText="1"/>
    </xf>
    <xf numFmtId="0" fontId="3" fillId="3" borderId="6" xfId="1" applyFont="1" applyFill="1" applyBorder="1" applyAlignment="1">
      <alignment horizontal="left" vertical="center" wrapText="1"/>
    </xf>
    <xf numFmtId="49" fontId="4" fillId="3" borderId="4" xfId="1" applyNumberFormat="1" applyFont="1" applyFill="1" applyBorder="1" applyAlignment="1">
      <alignment horizontal="center" vertical="center" wrapText="1"/>
    </xf>
    <xf numFmtId="0" fontId="4" fillId="3" borderId="5" xfId="1" applyFont="1" applyFill="1" applyBorder="1" applyAlignment="1">
      <alignment horizontal="left" vertical="center" wrapText="1"/>
    </xf>
    <xf numFmtId="0" fontId="3" fillId="0" borderId="8" xfId="1" quotePrefix="1" applyFont="1" applyFill="1" applyBorder="1" applyAlignment="1">
      <alignment horizontal="center" vertical="center" wrapText="1"/>
    </xf>
    <xf numFmtId="49" fontId="4" fillId="0" borderId="4" xfId="2" applyNumberFormat="1" applyFont="1" applyFill="1" applyBorder="1" applyAlignment="1">
      <alignment horizontal="center" vertical="center" wrapText="1"/>
    </xf>
    <xf numFmtId="0" fontId="3" fillId="0" borderId="5" xfId="2" applyFont="1" applyFill="1" applyBorder="1" applyAlignment="1">
      <alignment horizontal="center" vertical="center" wrapText="1"/>
    </xf>
    <xf numFmtId="0" fontId="3" fillId="0" borderId="23" xfId="0" applyFont="1" applyBorder="1" applyAlignment="1">
      <alignment vertical="center"/>
    </xf>
    <xf numFmtId="0" fontId="3" fillId="0" borderId="23" xfId="0" applyFont="1" applyBorder="1" applyAlignment="1">
      <alignment horizontal="center" vertical="center"/>
    </xf>
    <xf numFmtId="0" fontId="3" fillId="0" borderId="23" xfId="0" applyFont="1" applyFill="1" applyBorder="1" applyAlignment="1">
      <alignment vertical="center"/>
    </xf>
    <xf numFmtId="0" fontId="3" fillId="0" borderId="14" xfId="2" applyFont="1" applyFill="1" applyBorder="1" applyAlignment="1">
      <alignment horizontal="left" vertical="center" wrapText="1"/>
    </xf>
    <xf numFmtId="0" fontId="3" fillId="3" borderId="5" xfId="2" applyFont="1" applyFill="1" applyBorder="1" applyAlignment="1">
      <alignment horizontal="left" wrapText="1"/>
    </xf>
    <xf numFmtId="9" fontId="3" fillId="0" borderId="0" xfId="6" applyFont="1" applyFill="1" applyAlignment="1">
      <alignment vertical="center"/>
    </xf>
    <xf numFmtId="164" fontId="3" fillId="0" borderId="0" xfId="0" applyNumberFormat="1" applyFont="1" applyFill="1" applyAlignment="1">
      <alignment vertical="center"/>
    </xf>
    <xf numFmtId="0" fontId="3" fillId="0" borderId="17" xfId="1" applyFont="1" applyFill="1" applyBorder="1" applyAlignment="1">
      <alignment horizontal="center" vertical="center" wrapText="1"/>
    </xf>
    <xf numFmtId="0" fontId="4" fillId="4" borderId="24" xfId="1" applyFont="1" applyFill="1" applyBorder="1" applyAlignment="1">
      <alignment horizontal="center" vertical="center" wrapText="1"/>
    </xf>
    <xf numFmtId="0" fontId="4" fillId="4" borderId="25" xfId="1" applyFont="1" applyFill="1" applyBorder="1" applyAlignment="1">
      <alignment horizontal="left" vertical="center" wrapText="1"/>
    </xf>
    <xf numFmtId="0" fontId="4" fillId="4" borderId="26" xfId="1" applyFont="1" applyFill="1" applyBorder="1" applyAlignment="1">
      <alignment horizontal="center" vertical="center" wrapText="1"/>
    </xf>
    <xf numFmtId="0" fontId="4" fillId="4" borderId="26" xfId="1" applyFont="1" applyFill="1" applyBorder="1" applyAlignment="1">
      <alignment horizontal="left" vertical="center" wrapText="1"/>
    </xf>
    <xf numFmtId="0" fontId="4" fillId="4" borderId="27" xfId="1" applyFont="1" applyFill="1" applyBorder="1" applyAlignment="1">
      <alignment horizontal="center" vertical="center" wrapText="1"/>
    </xf>
    <xf numFmtId="49" fontId="3" fillId="3" borderId="28" xfId="1" applyNumberFormat="1" applyFont="1" applyFill="1" applyBorder="1" applyAlignment="1">
      <alignment horizontal="center" vertical="center" wrapText="1"/>
    </xf>
    <xf numFmtId="0" fontId="3" fillId="0" borderId="29" xfId="1" applyFont="1" applyFill="1" applyBorder="1" applyAlignment="1">
      <alignment horizontal="center" vertical="center" wrapText="1"/>
    </xf>
    <xf numFmtId="2" fontId="3" fillId="0" borderId="29" xfId="1" quotePrefix="1" applyNumberFormat="1" applyFont="1" applyFill="1" applyBorder="1" applyAlignment="1">
      <alignment horizontal="center" vertical="center" wrapText="1"/>
    </xf>
    <xf numFmtId="10" fontId="3" fillId="0" borderId="30" xfId="1" quotePrefix="1" applyNumberFormat="1" applyFont="1" applyFill="1" applyBorder="1" applyAlignment="1">
      <alignment horizontal="center" vertical="center" wrapText="1"/>
    </xf>
    <xf numFmtId="49" fontId="3" fillId="3" borderId="31" xfId="1" applyNumberFormat="1" applyFont="1" applyFill="1" applyBorder="1" applyAlignment="1">
      <alignment horizontal="center" vertical="center" wrapText="1"/>
    </xf>
    <xf numFmtId="0" fontId="3" fillId="0" borderId="32" xfId="1" quotePrefix="1" applyFont="1" applyFill="1" applyBorder="1" applyAlignment="1">
      <alignment horizontal="left" vertical="center" wrapText="1" indent="2"/>
    </xf>
    <xf numFmtId="0" fontId="3" fillId="0" borderId="32" xfId="1" applyFont="1" applyFill="1" applyBorder="1" applyAlignment="1">
      <alignment horizontal="center" vertical="center" wrapText="1"/>
    </xf>
    <xf numFmtId="2" fontId="3" fillId="0" borderId="32" xfId="1" quotePrefix="1" applyNumberFormat="1" applyFont="1" applyFill="1" applyBorder="1" applyAlignment="1">
      <alignment horizontal="center" vertical="center" wrapText="1"/>
    </xf>
    <xf numFmtId="0" fontId="3" fillId="0" borderId="29" xfId="2" quotePrefix="1" applyFont="1" applyFill="1" applyBorder="1" applyAlignment="1">
      <alignment horizontal="left" vertical="center" wrapText="1"/>
    </xf>
    <xf numFmtId="0" fontId="6" fillId="0" borderId="29" xfId="1" applyFont="1" applyFill="1" applyBorder="1" applyAlignment="1">
      <alignment horizontal="center" vertical="center" wrapText="1"/>
    </xf>
    <xf numFmtId="0" fontId="3" fillId="0" borderId="29" xfId="1" quotePrefix="1" applyFont="1" applyFill="1" applyBorder="1" applyAlignment="1">
      <alignment horizontal="center" vertical="center" wrapText="1"/>
    </xf>
    <xf numFmtId="0" fontId="3" fillId="0" borderId="35" xfId="2" quotePrefix="1" applyFont="1" applyFill="1" applyBorder="1" applyAlignment="1">
      <alignment horizontal="left" vertical="center" wrapText="1"/>
    </xf>
    <xf numFmtId="0" fontId="6" fillId="0" borderId="35" xfId="1" applyFont="1" applyFill="1" applyBorder="1" applyAlignment="1">
      <alignment horizontal="center" vertical="center" wrapText="1"/>
    </xf>
    <xf numFmtId="0" fontId="3" fillId="0" borderId="35" xfId="1" quotePrefix="1" applyFont="1" applyFill="1" applyBorder="1" applyAlignment="1">
      <alignment horizontal="center" vertical="center" wrapText="1"/>
    </xf>
    <xf numFmtId="10" fontId="3" fillId="0" borderId="36" xfId="1" quotePrefix="1" applyNumberFormat="1" applyFont="1" applyFill="1" applyBorder="1" applyAlignment="1">
      <alignment horizontal="center" vertical="center" wrapText="1"/>
    </xf>
    <xf numFmtId="49" fontId="3" fillId="3" borderId="34" xfId="1" applyNumberFormat="1" applyFont="1" applyFill="1" applyBorder="1" applyAlignment="1">
      <alignment horizontal="center" vertical="center" wrapText="1"/>
    </xf>
    <xf numFmtId="0" fontId="3" fillId="0" borderId="37" xfId="2" quotePrefix="1" applyFont="1" applyFill="1" applyBorder="1" applyAlignment="1">
      <alignment horizontal="left" vertical="center" wrapText="1"/>
    </xf>
    <xf numFmtId="0" fontId="3" fillId="0" borderId="29" xfId="1" quotePrefix="1" applyFont="1" applyFill="1" applyBorder="1" applyAlignment="1">
      <alignment horizontal="left" vertical="center" wrapText="1" indent="2"/>
    </xf>
    <xf numFmtId="0" fontId="13" fillId="3" borderId="5" xfId="1" applyFont="1" applyFill="1" applyBorder="1" applyAlignment="1">
      <alignment horizontal="center" vertical="center" wrapText="1"/>
    </xf>
    <xf numFmtId="0" fontId="13" fillId="3" borderId="14" xfId="1" applyFont="1" applyFill="1" applyBorder="1" applyAlignment="1">
      <alignment horizontal="center" vertical="center" wrapText="1"/>
    </xf>
    <xf numFmtId="2" fontId="3" fillId="0" borderId="5" xfId="1" quotePrefix="1" applyNumberFormat="1" applyFont="1" applyFill="1" applyBorder="1" applyAlignment="1">
      <alignment horizontal="center" vertical="center" wrapText="1"/>
    </xf>
    <xf numFmtId="10" fontId="3" fillId="0" borderId="33" xfId="1" quotePrefix="1" applyNumberFormat="1" applyFont="1" applyFill="1" applyBorder="1" applyAlignment="1">
      <alignment horizontal="center" vertical="center" wrapText="1"/>
    </xf>
    <xf numFmtId="164" fontId="3" fillId="0" borderId="11" xfId="6" quotePrefix="1" applyNumberFormat="1" applyFont="1" applyFill="1" applyBorder="1" applyAlignment="1">
      <alignment horizontal="center" vertical="center" wrapText="1"/>
    </xf>
    <xf numFmtId="10" fontId="3" fillId="0" borderId="11" xfId="6" applyNumberFormat="1" applyFont="1" applyFill="1" applyBorder="1" applyAlignment="1">
      <alignment horizontal="center" vertical="center" wrapText="1"/>
    </xf>
    <xf numFmtId="164" fontId="4" fillId="4" borderId="9" xfId="6" applyNumberFormat="1" applyFont="1" applyFill="1" applyBorder="1" applyAlignment="1">
      <alignment horizontal="center" vertical="center" wrapText="1"/>
    </xf>
    <xf numFmtId="10" fontId="3" fillId="0" borderId="10" xfId="6" applyNumberFormat="1" applyFont="1" applyFill="1" applyBorder="1" applyAlignment="1">
      <alignment horizontal="center" vertical="center" wrapText="1"/>
    </xf>
    <xf numFmtId="10" fontId="3" fillId="0" borderId="15" xfId="6" applyNumberFormat="1" applyFont="1" applyFill="1" applyBorder="1" applyAlignment="1">
      <alignment horizontal="center" vertical="center" wrapText="1"/>
    </xf>
    <xf numFmtId="10" fontId="3" fillId="0" borderId="11" xfId="6" quotePrefix="1" applyNumberFormat="1" applyFont="1" applyFill="1" applyBorder="1" applyAlignment="1">
      <alignment horizontal="center" vertical="center" wrapText="1"/>
    </xf>
    <xf numFmtId="10" fontId="3" fillId="0" borderId="15" xfId="1" quotePrefix="1" applyNumberFormat="1" applyFont="1" applyFill="1" applyBorder="1" applyAlignment="1">
      <alignment horizontal="center" vertical="center" wrapText="1"/>
    </xf>
    <xf numFmtId="10" fontId="3" fillId="0" borderId="12" xfId="1" quotePrefix="1" applyNumberFormat="1" applyFont="1" applyFill="1" applyBorder="1" applyAlignment="1">
      <alignment horizontal="center" vertical="center" wrapText="1"/>
    </xf>
    <xf numFmtId="10" fontId="3" fillId="0" borderId="12" xfId="6" quotePrefix="1" applyNumberFormat="1" applyFont="1" applyFill="1" applyBorder="1" applyAlignment="1">
      <alignment horizontal="center" vertical="center" wrapText="1"/>
    </xf>
    <xf numFmtId="0" fontId="14" fillId="0" borderId="23" xfId="0" applyFont="1" applyBorder="1" applyAlignment="1">
      <alignment vertical="center"/>
    </xf>
    <xf numFmtId="0" fontId="14" fillId="0" borderId="23" xfId="0" applyFont="1" applyBorder="1" applyAlignment="1">
      <alignment horizontal="center" vertical="center"/>
    </xf>
    <xf numFmtId="0" fontId="14" fillId="0" borderId="23" xfId="0" applyFont="1" applyFill="1" applyBorder="1" applyAlignment="1">
      <alignment vertical="center"/>
    </xf>
    <xf numFmtId="0" fontId="14" fillId="0" borderId="0" xfId="0" applyFont="1" applyAlignment="1">
      <alignment vertical="center"/>
    </xf>
    <xf numFmtId="0" fontId="14" fillId="0" borderId="0" xfId="0" applyFont="1" applyAlignment="1">
      <alignment horizontal="center" vertical="center"/>
    </xf>
    <xf numFmtId="0" fontId="9" fillId="0" borderId="18" xfId="0" applyFont="1" applyFill="1" applyBorder="1" applyAlignment="1">
      <alignment horizontal="center" vertical="center" wrapText="1"/>
    </xf>
    <xf numFmtId="0" fontId="9" fillId="0" borderId="19" xfId="0" applyFont="1" applyFill="1" applyBorder="1" applyAlignment="1">
      <alignment horizontal="center" vertical="center"/>
    </xf>
    <xf numFmtId="0" fontId="9" fillId="0" borderId="20" xfId="0" applyFont="1" applyFill="1" applyBorder="1" applyAlignment="1">
      <alignment horizontal="center" vertical="center"/>
    </xf>
  </cellXfs>
  <cellStyles count="7">
    <cellStyle name="Normal" xfId="0" builtinId="0"/>
    <cellStyle name="Normal 2" xfId="3" xr:uid="{00000000-0005-0000-0000-000001000000}"/>
    <cellStyle name="Normal 3" xfId="4" xr:uid="{00000000-0005-0000-0000-000002000000}"/>
    <cellStyle name="Normal 4" xfId="5" xr:uid="{CEC0EDA5-F9BE-498F-959C-B2CDC12AC36E}"/>
    <cellStyle name="Normal_A-Prüfkriterien Verdichtereinheiten rev.1" xfId="1" xr:uid="{00000000-0005-0000-0000-000003000000}"/>
    <cellStyle name="Normal_A-Prüfkriterien Verdichtereinheiten rev.1 2" xfId="2" xr:uid="{00000000-0005-0000-0000-000004000000}"/>
    <cellStyle name="Percent" xfId="6" builtinId="5"/>
  </cellStyles>
  <dxfs count="0"/>
  <tableStyles count="0" defaultTableStyle="TableStyleMedium2" defaultPivotStyle="PivotStyleLight16"/>
  <colors>
    <mruColors>
      <color rgb="FFE33D0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489858</xdr:colOff>
      <xdr:row>1</xdr:row>
      <xdr:rowOff>258536</xdr:rowOff>
    </xdr:from>
    <xdr:to>
      <xdr:col>2</xdr:col>
      <xdr:colOff>1530794</xdr:colOff>
      <xdr:row>1</xdr:row>
      <xdr:rowOff>848098</xdr:rowOff>
    </xdr:to>
    <xdr:pic>
      <xdr:nvPicPr>
        <xdr:cNvPr id="2" name="Picture 1" descr="images1">
          <a:extLst>
            <a:ext uri="{FF2B5EF4-FFF2-40B4-BE49-F238E27FC236}">
              <a16:creationId xmlns:a16="http://schemas.microsoft.com/office/drawing/2014/main" id="{413E086A-A8E7-4039-A1E1-09B6AA0FAEF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34787" y="476250"/>
          <a:ext cx="1666864" cy="58956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68036</xdr:colOff>
      <xdr:row>1</xdr:row>
      <xdr:rowOff>625929</xdr:rowOff>
    </xdr:from>
    <xdr:to>
      <xdr:col>2</xdr:col>
      <xdr:colOff>1108972</xdr:colOff>
      <xdr:row>1</xdr:row>
      <xdr:rowOff>1215491</xdr:rowOff>
    </xdr:to>
    <xdr:pic>
      <xdr:nvPicPr>
        <xdr:cNvPr id="2" name="Picture 1" descr="images1">
          <a:extLst>
            <a:ext uri="{FF2B5EF4-FFF2-40B4-BE49-F238E27FC236}">
              <a16:creationId xmlns:a16="http://schemas.microsoft.com/office/drawing/2014/main" id="{A177421B-A32D-4DA8-B78B-6B873F19D09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2965" y="843643"/>
          <a:ext cx="1666864" cy="58956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68036</xdr:colOff>
      <xdr:row>1</xdr:row>
      <xdr:rowOff>625929</xdr:rowOff>
    </xdr:from>
    <xdr:to>
      <xdr:col>2</xdr:col>
      <xdr:colOff>1108972</xdr:colOff>
      <xdr:row>1</xdr:row>
      <xdr:rowOff>1215491</xdr:rowOff>
    </xdr:to>
    <xdr:pic>
      <xdr:nvPicPr>
        <xdr:cNvPr id="4" name="Picture 3" descr="images1">
          <a:extLst>
            <a:ext uri="{FF2B5EF4-FFF2-40B4-BE49-F238E27FC236}">
              <a16:creationId xmlns:a16="http://schemas.microsoft.com/office/drawing/2014/main" id="{B3195533-6F59-4543-8DD5-5EBDB1FE327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5686" y="845004"/>
          <a:ext cx="1660061" cy="58956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68036</xdr:colOff>
      <xdr:row>1</xdr:row>
      <xdr:rowOff>625929</xdr:rowOff>
    </xdr:from>
    <xdr:to>
      <xdr:col>2</xdr:col>
      <xdr:colOff>1108972</xdr:colOff>
      <xdr:row>1</xdr:row>
      <xdr:rowOff>1215491</xdr:rowOff>
    </xdr:to>
    <xdr:pic>
      <xdr:nvPicPr>
        <xdr:cNvPr id="3" name="Picture 2" descr="images1">
          <a:extLst>
            <a:ext uri="{FF2B5EF4-FFF2-40B4-BE49-F238E27FC236}">
              <a16:creationId xmlns:a16="http://schemas.microsoft.com/office/drawing/2014/main" id="{E7E60202-4768-4954-A2C5-36CDBB80009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5686" y="845004"/>
          <a:ext cx="1660061" cy="58956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68036</xdr:colOff>
      <xdr:row>1</xdr:row>
      <xdr:rowOff>625929</xdr:rowOff>
    </xdr:from>
    <xdr:to>
      <xdr:col>2</xdr:col>
      <xdr:colOff>1108972</xdr:colOff>
      <xdr:row>1</xdr:row>
      <xdr:rowOff>1215491</xdr:rowOff>
    </xdr:to>
    <xdr:pic>
      <xdr:nvPicPr>
        <xdr:cNvPr id="3" name="Picture 2" descr="images1">
          <a:extLst>
            <a:ext uri="{FF2B5EF4-FFF2-40B4-BE49-F238E27FC236}">
              <a16:creationId xmlns:a16="http://schemas.microsoft.com/office/drawing/2014/main" id="{F6482F9F-D177-4871-AE02-17BF6B750A0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5686" y="845004"/>
          <a:ext cx="1660061" cy="58956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614C51-9A15-424D-BFCF-D7AE8E5B5A1A}">
  <dimension ref="B1:H103"/>
  <sheetViews>
    <sheetView tabSelected="1" topLeftCell="A97" zoomScale="85" zoomScaleNormal="85" workbookViewId="0">
      <selection activeCell="C100" sqref="C100"/>
    </sheetView>
  </sheetViews>
  <sheetFormatPr defaultColWidth="11.28515625" defaultRowHeight="16.5" x14ac:dyDescent="0.2"/>
  <cols>
    <col min="1" max="1" width="3.7109375" style="12" customWidth="1"/>
    <col min="2" max="2" width="9.28515625" style="12" customWidth="1"/>
    <col min="3" max="3" width="82.140625" style="12" customWidth="1"/>
    <col min="4" max="4" width="51.28515625" style="13" customWidth="1"/>
    <col min="5" max="5" width="37.28515625" style="12" bestFit="1" customWidth="1"/>
    <col min="6" max="6" width="24.140625" style="14" customWidth="1"/>
    <col min="7" max="7" width="3.7109375" style="12" customWidth="1"/>
    <col min="8" max="16384" width="11.28515625" style="12"/>
  </cols>
  <sheetData>
    <row r="1" spans="2:6" ht="17.25" thickBot="1" x14ac:dyDescent="0.25"/>
    <row r="2" spans="2:6" s="15" customFormat="1" ht="87.75" customHeight="1" thickBot="1" x14ac:dyDescent="0.25">
      <c r="B2" s="118" t="s">
        <v>285</v>
      </c>
      <c r="C2" s="119"/>
      <c r="D2" s="119"/>
      <c r="E2" s="119"/>
      <c r="F2" s="120"/>
    </row>
    <row r="3" spans="2:6" s="19" customFormat="1" ht="35.1" customHeight="1" thickBot="1" x14ac:dyDescent="0.25">
      <c r="B3" s="16" t="s">
        <v>235</v>
      </c>
      <c r="C3" s="17" t="s">
        <v>186</v>
      </c>
      <c r="D3" s="17" t="s">
        <v>187</v>
      </c>
      <c r="E3" s="17" t="s">
        <v>0</v>
      </c>
      <c r="F3" s="18" t="s">
        <v>216</v>
      </c>
    </row>
    <row r="4" spans="2:6" s="25" customFormat="1" ht="35.1" customHeight="1" thickBot="1" x14ac:dyDescent="0.25">
      <c r="B4" s="20">
        <v>1</v>
      </c>
      <c r="C4" s="21" t="s">
        <v>236</v>
      </c>
      <c r="D4" s="22"/>
      <c r="E4" s="23"/>
      <c r="F4" s="24">
        <v>0</v>
      </c>
    </row>
    <row r="5" spans="2:6" s="31" customFormat="1" ht="35.1" customHeight="1" thickBot="1" x14ac:dyDescent="0.25">
      <c r="B5" s="26" t="s">
        <v>3</v>
      </c>
      <c r="C5" s="27" t="s">
        <v>4</v>
      </c>
      <c r="D5" s="28"/>
      <c r="E5" s="29"/>
      <c r="F5" s="30"/>
    </row>
    <row r="6" spans="2:6" s="31" customFormat="1" x14ac:dyDescent="0.2">
      <c r="B6" s="32" t="s">
        <v>5</v>
      </c>
      <c r="C6" s="33" t="s">
        <v>234</v>
      </c>
      <c r="D6" s="34" t="s">
        <v>6</v>
      </c>
      <c r="E6" s="35" t="s">
        <v>2</v>
      </c>
      <c r="F6" s="36" t="s">
        <v>185</v>
      </c>
    </row>
    <row r="7" spans="2:6" x14ac:dyDescent="0.2">
      <c r="B7" s="4" t="s">
        <v>7</v>
      </c>
      <c r="C7" s="37" t="s">
        <v>8</v>
      </c>
      <c r="D7" s="38" t="s">
        <v>9</v>
      </c>
      <c r="E7" s="39" t="s">
        <v>2</v>
      </c>
      <c r="F7" s="36" t="s">
        <v>185</v>
      </c>
    </row>
    <row r="8" spans="2:6" x14ac:dyDescent="0.2">
      <c r="B8" s="4" t="s">
        <v>10</v>
      </c>
      <c r="C8" s="37" t="s">
        <v>237</v>
      </c>
      <c r="D8" s="38" t="s">
        <v>238</v>
      </c>
      <c r="E8" s="39" t="s">
        <v>2</v>
      </c>
      <c r="F8" s="36" t="s">
        <v>185</v>
      </c>
    </row>
    <row r="9" spans="2:6" x14ac:dyDescent="0.2">
      <c r="B9" s="4" t="s">
        <v>11</v>
      </c>
      <c r="C9" s="37" t="s">
        <v>14</v>
      </c>
      <c r="D9" s="38" t="s">
        <v>15</v>
      </c>
      <c r="E9" s="39" t="s">
        <v>2</v>
      </c>
      <c r="F9" s="36" t="s">
        <v>185</v>
      </c>
    </row>
    <row r="10" spans="2:6" x14ac:dyDescent="0.2">
      <c r="B10" s="4" t="s">
        <v>12</v>
      </c>
      <c r="C10" s="37" t="s">
        <v>17</v>
      </c>
      <c r="D10" s="38" t="s">
        <v>18</v>
      </c>
      <c r="E10" s="39" t="s">
        <v>2</v>
      </c>
      <c r="F10" s="36" t="s">
        <v>185</v>
      </c>
    </row>
    <row r="11" spans="2:6" x14ac:dyDescent="0.2">
      <c r="B11" s="4" t="s">
        <v>13</v>
      </c>
      <c r="C11" s="37" t="s">
        <v>20</v>
      </c>
      <c r="D11" s="38" t="s">
        <v>212</v>
      </c>
      <c r="E11" s="39" t="s">
        <v>2</v>
      </c>
      <c r="F11" s="36" t="s">
        <v>185</v>
      </c>
    </row>
    <row r="12" spans="2:6" x14ac:dyDescent="0.2">
      <c r="B12" s="4" t="s">
        <v>16</v>
      </c>
      <c r="C12" s="37" t="s">
        <v>23</v>
      </c>
      <c r="D12" s="38" t="s">
        <v>24</v>
      </c>
      <c r="E12" s="39" t="s">
        <v>2</v>
      </c>
      <c r="F12" s="36" t="s">
        <v>185</v>
      </c>
    </row>
    <row r="13" spans="2:6" ht="198" x14ac:dyDescent="0.2">
      <c r="B13" s="4" t="s">
        <v>19</v>
      </c>
      <c r="C13" s="37" t="s">
        <v>26</v>
      </c>
      <c r="D13" s="38" t="s">
        <v>254</v>
      </c>
      <c r="E13" s="39" t="s">
        <v>2</v>
      </c>
      <c r="F13" s="36" t="s">
        <v>185</v>
      </c>
    </row>
    <row r="14" spans="2:6" x14ac:dyDescent="0.2">
      <c r="B14" s="4" t="s">
        <v>22</v>
      </c>
      <c r="C14" s="37" t="s">
        <v>28</v>
      </c>
      <c r="D14" s="38" t="s">
        <v>29</v>
      </c>
      <c r="E14" s="39" t="s">
        <v>2</v>
      </c>
      <c r="F14" s="36" t="s">
        <v>185</v>
      </c>
    </row>
    <row r="15" spans="2:6" x14ac:dyDescent="0.2">
      <c r="B15" s="4" t="s">
        <v>25</v>
      </c>
      <c r="C15" s="37" t="s">
        <v>30</v>
      </c>
      <c r="D15" s="38" t="s">
        <v>31</v>
      </c>
      <c r="E15" s="39" t="s">
        <v>2</v>
      </c>
      <c r="F15" s="36" t="s">
        <v>185</v>
      </c>
    </row>
    <row r="16" spans="2:6" ht="17.25" thickBot="1" x14ac:dyDescent="0.25">
      <c r="B16" s="4" t="s">
        <v>27</v>
      </c>
      <c r="C16" s="37" t="s">
        <v>271</v>
      </c>
      <c r="D16" s="38" t="s">
        <v>240</v>
      </c>
      <c r="E16" s="39" t="s">
        <v>2</v>
      </c>
      <c r="F16" s="36" t="s">
        <v>185</v>
      </c>
    </row>
    <row r="17" spans="2:6" s="31" customFormat="1" ht="35.1" customHeight="1" thickBot="1" x14ac:dyDescent="0.25">
      <c r="B17" s="40" t="s">
        <v>32</v>
      </c>
      <c r="C17" s="27" t="s">
        <v>33</v>
      </c>
      <c r="D17" s="41"/>
      <c r="E17" s="42"/>
      <c r="F17" s="43"/>
    </row>
    <row r="18" spans="2:6" x14ac:dyDescent="0.2">
      <c r="B18" s="4" t="s">
        <v>34</v>
      </c>
      <c r="C18" s="37" t="s">
        <v>35</v>
      </c>
      <c r="D18" s="38" t="s">
        <v>36</v>
      </c>
      <c r="E18" s="39" t="s">
        <v>2</v>
      </c>
      <c r="F18" s="36" t="s">
        <v>185</v>
      </c>
    </row>
    <row r="19" spans="2:6" x14ac:dyDescent="0.2">
      <c r="B19" s="4" t="s">
        <v>37</v>
      </c>
      <c r="C19" s="37" t="s">
        <v>239</v>
      </c>
      <c r="D19" s="38" t="s">
        <v>238</v>
      </c>
      <c r="E19" s="39" t="s">
        <v>2</v>
      </c>
      <c r="F19" s="36" t="s">
        <v>185</v>
      </c>
    </row>
    <row r="20" spans="2:6" x14ac:dyDescent="0.2">
      <c r="B20" s="4" t="s">
        <v>38</v>
      </c>
      <c r="C20" s="37" t="s">
        <v>41</v>
      </c>
      <c r="D20" s="38" t="s">
        <v>15</v>
      </c>
      <c r="E20" s="39" t="s">
        <v>2</v>
      </c>
      <c r="F20" s="36" t="s">
        <v>185</v>
      </c>
    </row>
    <row r="21" spans="2:6" ht="33" x14ac:dyDescent="0.2">
      <c r="B21" s="4" t="s">
        <v>39</v>
      </c>
      <c r="C21" s="37" t="s">
        <v>43</v>
      </c>
      <c r="D21" s="38" t="s">
        <v>44</v>
      </c>
      <c r="E21" s="39" t="s">
        <v>2</v>
      </c>
      <c r="F21" s="36" t="s">
        <v>185</v>
      </c>
    </row>
    <row r="22" spans="2:6" x14ac:dyDescent="0.2">
      <c r="B22" s="4" t="s">
        <v>40</v>
      </c>
      <c r="C22" s="37" t="s">
        <v>45</v>
      </c>
      <c r="D22" s="38" t="s">
        <v>21</v>
      </c>
      <c r="E22" s="39" t="s">
        <v>2</v>
      </c>
      <c r="F22" s="36" t="s">
        <v>185</v>
      </c>
    </row>
    <row r="23" spans="2:6" ht="83.25" thickBot="1" x14ac:dyDescent="0.25">
      <c r="B23" s="4" t="s">
        <v>42</v>
      </c>
      <c r="C23" s="44" t="s">
        <v>210</v>
      </c>
      <c r="D23" s="38" t="s">
        <v>253</v>
      </c>
      <c r="E23" s="39" t="s">
        <v>2</v>
      </c>
      <c r="F23" s="36" t="s">
        <v>185</v>
      </c>
    </row>
    <row r="24" spans="2:6" s="31" customFormat="1" ht="35.1" customHeight="1" thickBot="1" x14ac:dyDescent="0.25">
      <c r="B24" s="40" t="s">
        <v>46</v>
      </c>
      <c r="C24" s="27" t="s">
        <v>47</v>
      </c>
      <c r="D24" s="41"/>
      <c r="E24" s="42"/>
      <c r="F24" s="43"/>
    </row>
    <row r="25" spans="2:6" ht="31.5" customHeight="1" thickBot="1" x14ac:dyDescent="0.25">
      <c r="B25" s="4" t="s">
        <v>48</v>
      </c>
      <c r="C25" s="37" t="s">
        <v>49</v>
      </c>
      <c r="D25" s="38" t="s">
        <v>50</v>
      </c>
      <c r="E25" s="100" t="s">
        <v>283</v>
      </c>
      <c r="F25" s="36" t="s">
        <v>185</v>
      </c>
    </row>
    <row r="26" spans="2:6" s="31" customFormat="1" ht="35.1" customHeight="1" thickBot="1" x14ac:dyDescent="0.25">
      <c r="B26" s="40" t="s">
        <v>51</v>
      </c>
      <c r="C26" s="27" t="s">
        <v>52</v>
      </c>
      <c r="D26" s="41"/>
      <c r="E26" s="42"/>
      <c r="F26" s="43"/>
    </row>
    <row r="27" spans="2:6" ht="39.6" customHeight="1" thickBot="1" x14ac:dyDescent="0.25">
      <c r="B27" s="45" t="s">
        <v>53</v>
      </c>
      <c r="C27" s="44" t="s">
        <v>198</v>
      </c>
      <c r="D27" s="38" t="s">
        <v>1</v>
      </c>
      <c r="E27" s="39" t="s">
        <v>204</v>
      </c>
      <c r="F27" s="36" t="s">
        <v>185</v>
      </c>
    </row>
    <row r="28" spans="2:6" s="31" customFormat="1" ht="35.1" customHeight="1" thickBot="1" x14ac:dyDescent="0.25">
      <c r="B28" s="40" t="s">
        <v>54</v>
      </c>
      <c r="C28" s="27" t="s">
        <v>55</v>
      </c>
      <c r="D28" s="41"/>
      <c r="E28" s="42"/>
      <c r="F28" s="43"/>
    </row>
    <row r="29" spans="2:6" x14ac:dyDescent="0.2">
      <c r="B29" s="4" t="s">
        <v>56</v>
      </c>
      <c r="C29" s="37" t="s">
        <v>246</v>
      </c>
      <c r="D29" s="38" t="s">
        <v>57</v>
      </c>
      <c r="E29" s="39" t="s">
        <v>2</v>
      </c>
      <c r="F29" s="36" t="s">
        <v>185</v>
      </c>
    </row>
    <row r="30" spans="2:6" x14ac:dyDescent="0.2">
      <c r="B30" s="4" t="s">
        <v>58</v>
      </c>
      <c r="C30" s="37" t="s">
        <v>245</v>
      </c>
      <c r="D30" s="38" t="s">
        <v>57</v>
      </c>
      <c r="E30" s="39" t="s">
        <v>2</v>
      </c>
      <c r="F30" s="36" t="s">
        <v>185</v>
      </c>
    </row>
    <row r="31" spans="2:6" x14ac:dyDescent="0.2">
      <c r="B31" s="4" t="s">
        <v>59</v>
      </c>
      <c r="C31" s="37" t="s">
        <v>244</v>
      </c>
      <c r="D31" s="38" t="s">
        <v>57</v>
      </c>
      <c r="E31" s="39" t="s">
        <v>2</v>
      </c>
      <c r="F31" s="36" t="s">
        <v>185</v>
      </c>
    </row>
    <row r="32" spans="2:6" x14ac:dyDescent="0.2">
      <c r="B32" s="4" t="s">
        <v>60</v>
      </c>
      <c r="C32" s="37" t="s">
        <v>243</v>
      </c>
      <c r="D32" s="38" t="s">
        <v>57</v>
      </c>
      <c r="E32" s="39" t="s">
        <v>2</v>
      </c>
      <c r="F32" s="36" t="s">
        <v>185</v>
      </c>
    </row>
    <row r="33" spans="2:6" x14ac:dyDescent="0.2">
      <c r="B33" s="4" t="s">
        <v>61</v>
      </c>
      <c r="C33" s="37" t="s">
        <v>242</v>
      </c>
      <c r="D33" s="38" t="s">
        <v>57</v>
      </c>
      <c r="E33" s="39" t="s">
        <v>2</v>
      </c>
      <c r="F33" s="36" t="s">
        <v>185</v>
      </c>
    </row>
    <row r="34" spans="2:6" ht="17.25" thickBot="1" x14ac:dyDescent="0.25">
      <c r="B34" s="46" t="s">
        <v>62</v>
      </c>
      <c r="C34" s="47" t="s">
        <v>241</v>
      </c>
      <c r="D34" s="48" t="s">
        <v>57</v>
      </c>
      <c r="E34" s="2" t="s">
        <v>2</v>
      </c>
      <c r="F34" s="49" t="s">
        <v>185</v>
      </c>
    </row>
    <row r="35" spans="2:6" ht="50.25" thickBot="1" x14ac:dyDescent="0.25">
      <c r="B35" s="4" t="s">
        <v>211</v>
      </c>
      <c r="C35" s="50" t="s">
        <v>247</v>
      </c>
      <c r="D35" s="76" t="s">
        <v>309</v>
      </c>
      <c r="E35" s="2" t="s">
        <v>2</v>
      </c>
      <c r="F35" s="49" t="s">
        <v>185</v>
      </c>
    </row>
    <row r="36" spans="2:6" s="25" customFormat="1" ht="35.1" customHeight="1" thickBot="1" x14ac:dyDescent="0.25">
      <c r="B36" s="20">
        <v>2</v>
      </c>
      <c r="C36" s="21" t="s">
        <v>272</v>
      </c>
      <c r="D36" s="22"/>
      <c r="E36" s="23"/>
      <c r="F36" s="24">
        <v>0.1</v>
      </c>
    </row>
    <row r="37" spans="2:6" s="31" customFormat="1" ht="35.1" customHeight="1" thickBot="1" x14ac:dyDescent="0.25">
      <c r="B37" s="40" t="s">
        <v>63</v>
      </c>
      <c r="C37" s="27" t="s">
        <v>64</v>
      </c>
      <c r="D37" s="41"/>
      <c r="E37" s="42"/>
      <c r="F37" s="43"/>
    </row>
    <row r="38" spans="2:6" x14ac:dyDescent="0.2">
      <c r="B38" s="4" t="s">
        <v>65</v>
      </c>
      <c r="C38" s="37" t="s">
        <v>66</v>
      </c>
      <c r="D38" s="38" t="s">
        <v>67</v>
      </c>
      <c r="E38" s="39" t="s">
        <v>2</v>
      </c>
      <c r="F38" s="36" t="s">
        <v>342</v>
      </c>
    </row>
    <row r="39" spans="2:6" ht="17.25" thickBot="1" x14ac:dyDescent="0.25">
      <c r="B39" s="4" t="s">
        <v>68</v>
      </c>
      <c r="C39" s="37" t="s">
        <v>248</v>
      </c>
      <c r="D39" s="38" t="s">
        <v>238</v>
      </c>
      <c r="E39" s="39" t="s">
        <v>2</v>
      </c>
      <c r="F39" s="36" t="s">
        <v>342</v>
      </c>
    </row>
    <row r="40" spans="2:6" s="31" customFormat="1" ht="35.1" customHeight="1" thickBot="1" x14ac:dyDescent="0.25">
      <c r="B40" s="40" t="s">
        <v>69</v>
      </c>
      <c r="C40" s="27" t="s">
        <v>70</v>
      </c>
      <c r="D40" s="41"/>
      <c r="E40" s="42"/>
      <c r="F40" s="43"/>
    </row>
    <row r="41" spans="2:6" ht="33" x14ac:dyDescent="0.2">
      <c r="B41" s="4" t="s">
        <v>71</v>
      </c>
      <c r="C41" s="37" t="s">
        <v>72</v>
      </c>
      <c r="D41" s="38" t="s">
        <v>73</v>
      </c>
      <c r="E41" s="39" t="s">
        <v>2</v>
      </c>
      <c r="F41" s="36" t="s">
        <v>342</v>
      </c>
    </row>
    <row r="42" spans="2:6" ht="17.25" thickBot="1" x14ac:dyDescent="0.25">
      <c r="B42" s="4" t="s">
        <v>74</v>
      </c>
      <c r="C42" s="37" t="s">
        <v>75</v>
      </c>
      <c r="D42" s="38" t="s">
        <v>76</v>
      </c>
      <c r="E42" s="39" t="s">
        <v>2</v>
      </c>
      <c r="F42" s="36" t="s">
        <v>342</v>
      </c>
    </row>
    <row r="43" spans="2:6" s="31" customFormat="1" ht="35.1" customHeight="1" thickBot="1" x14ac:dyDescent="0.25">
      <c r="B43" s="40" t="s">
        <v>77</v>
      </c>
      <c r="C43" s="27" t="s">
        <v>78</v>
      </c>
      <c r="D43" s="41"/>
      <c r="E43" s="42"/>
      <c r="F43" s="43"/>
    </row>
    <row r="44" spans="2:6" ht="33" x14ac:dyDescent="0.2">
      <c r="B44" s="45" t="s">
        <v>79</v>
      </c>
      <c r="C44" s="44" t="s">
        <v>80</v>
      </c>
      <c r="D44" s="38" t="s">
        <v>81</v>
      </c>
      <c r="E44" s="38"/>
      <c r="F44" s="51"/>
    </row>
    <row r="45" spans="2:6" s="14" customFormat="1" ht="66" x14ac:dyDescent="0.2">
      <c r="B45" s="52" t="s">
        <v>82</v>
      </c>
      <c r="C45" s="44">
        <v>2022</v>
      </c>
      <c r="D45" s="38" t="s">
        <v>83</v>
      </c>
      <c r="E45" s="38" t="s">
        <v>193</v>
      </c>
      <c r="F45" s="104" t="s">
        <v>342</v>
      </c>
    </row>
    <row r="46" spans="2:6" s="14" customFormat="1" ht="66" x14ac:dyDescent="0.2">
      <c r="B46" s="52" t="s">
        <v>84</v>
      </c>
      <c r="C46" s="44">
        <v>2023</v>
      </c>
      <c r="D46" s="38" t="s">
        <v>83</v>
      </c>
      <c r="E46" s="38" t="s">
        <v>193</v>
      </c>
      <c r="F46" s="104" t="s">
        <v>342</v>
      </c>
    </row>
    <row r="47" spans="2:6" s="14" customFormat="1" ht="66" x14ac:dyDescent="0.2">
      <c r="B47" s="52" t="s">
        <v>85</v>
      </c>
      <c r="C47" s="44">
        <v>2024</v>
      </c>
      <c r="D47" s="38" t="s">
        <v>83</v>
      </c>
      <c r="E47" s="38" t="s">
        <v>193</v>
      </c>
      <c r="F47" s="104" t="s">
        <v>342</v>
      </c>
    </row>
    <row r="48" spans="2:6" s="14" customFormat="1" x14ac:dyDescent="0.2">
      <c r="B48" s="45" t="s">
        <v>86</v>
      </c>
      <c r="C48" s="44" t="s">
        <v>87</v>
      </c>
      <c r="D48" s="38" t="s">
        <v>88</v>
      </c>
      <c r="E48" s="38"/>
      <c r="F48" s="105" t="s">
        <v>342</v>
      </c>
    </row>
    <row r="49" spans="2:8" s="14" customFormat="1" ht="49.5" customHeight="1" x14ac:dyDescent="0.2">
      <c r="B49" s="52" t="s">
        <v>89</v>
      </c>
      <c r="C49" s="44">
        <v>2022</v>
      </c>
      <c r="D49" s="38" t="s">
        <v>90</v>
      </c>
      <c r="E49" s="38" t="s">
        <v>91</v>
      </c>
      <c r="F49" s="104" t="s">
        <v>342</v>
      </c>
    </row>
    <row r="50" spans="2:8" s="14" customFormat="1" ht="49.5" customHeight="1" x14ac:dyDescent="0.2">
      <c r="B50" s="52" t="s">
        <v>92</v>
      </c>
      <c r="C50" s="44">
        <v>2023</v>
      </c>
      <c r="D50" s="38" t="s">
        <v>90</v>
      </c>
      <c r="E50" s="38" t="s">
        <v>91</v>
      </c>
      <c r="F50" s="104" t="s">
        <v>342</v>
      </c>
    </row>
    <row r="51" spans="2:8" s="14" customFormat="1" ht="49.5" customHeight="1" x14ac:dyDescent="0.2">
      <c r="B51" s="52" t="s">
        <v>93</v>
      </c>
      <c r="C51" s="44">
        <v>2024</v>
      </c>
      <c r="D51" s="38" t="s">
        <v>90</v>
      </c>
      <c r="E51" s="38" t="s">
        <v>91</v>
      </c>
      <c r="F51" s="104" t="s">
        <v>342</v>
      </c>
    </row>
    <row r="52" spans="2:8" s="14" customFormat="1" x14ac:dyDescent="0.2">
      <c r="B52" s="45" t="s">
        <v>94</v>
      </c>
      <c r="C52" s="44" t="s">
        <v>95</v>
      </c>
      <c r="D52" s="38" t="s">
        <v>88</v>
      </c>
      <c r="E52" s="38"/>
      <c r="F52" s="105" t="s">
        <v>342</v>
      </c>
    </row>
    <row r="53" spans="2:8" s="14" customFormat="1" ht="49.5" x14ac:dyDescent="0.2">
      <c r="B53" s="52" t="s">
        <v>96</v>
      </c>
      <c r="C53" s="44">
        <v>2022</v>
      </c>
      <c r="D53" s="38" t="s">
        <v>97</v>
      </c>
      <c r="E53" s="38" t="s">
        <v>98</v>
      </c>
      <c r="F53" s="104" t="s">
        <v>342</v>
      </c>
    </row>
    <row r="54" spans="2:8" s="14" customFormat="1" ht="49.5" x14ac:dyDescent="0.2">
      <c r="B54" s="52" t="s">
        <v>99</v>
      </c>
      <c r="C54" s="44">
        <v>2023</v>
      </c>
      <c r="D54" s="38" t="s">
        <v>97</v>
      </c>
      <c r="E54" s="38" t="s">
        <v>98</v>
      </c>
      <c r="F54" s="104" t="s">
        <v>342</v>
      </c>
    </row>
    <row r="55" spans="2:8" s="14" customFormat="1" ht="49.5" x14ac:dyDescent="0.2">
      <c r="B55" s="52" t="s">
        <v>100</v>
      </c>
      <c r="C55" s="44">
        <v>2024</v>
      </c>
      <c r="D55" s="38" t="s">
        <v>97</v>
      </c>
      <c r="E55" s="38" t="s">
        <v>98</v>
      </c>
      <c r="F55" s="104" t="s">
        <v>342</v>
      </c>
    </row>
    <row r="56" spans="2:8" s="14" customFormat="1" x14ac:dyDescent="0.2">
      <c r="B56" s="45" t="s">
        <v>101</v>
      </c>
      <c r="C56" s="44" t="s">
        <v>102</v>
      </c>
      <c r="D56" s="38" t="s">
        <v>88</v>
      </c>
      <c r="E56" s="38"/>
      <c r="F56" s="105" t="s">
        <v>342</v>
      </c>
    </row>
    <row r="57" spans="2:8" s="14" customFormat="1" ht="49.5" x14ac:dyDescent="0.2">
      <c r="B57" s="52" t="s">
        <v>103</v>
      </c>
      <c r="C57" s="44">
        <v>2022</v>
      </c>
      <c r="D57" s="38" t="s">
        <v>104</v>
      </c>
      <c r="E57" s="38" t="s">
        <v>105</v>
      </c>
      <c r="F57" s="104" t="s">
        <v>342</v>
      </c>
      <c r="H57" s="74"/>
    </row>
    <row r="58" spans="2:8" s="14" customFormat="1" ht="49.5" x14ac:dyDescent="0.2">
      <c r="B58" s="52" t="s">
        <v>106</v>
      </c>
      <c r="C58" s="44">
        <v>2023</v>
      </c>
      <c r="D58" s="38" t="s">
        <v>104</v>
      </c>
      <c r="E58" s="38" t="s">
        <v>105</v>
      </c>
      <c r="F58" s="104" t="s">
        <v>342</v>
      </c>
      <c r="H58" s="75"/>
    </row>
    <row r="59" spans="2:8" s="14" customFormat="1" ht="49.5" x14ac:dyDescent="0.2">
      <c r="B59" s="52" t="s">
        <v>107</v>
      </c>
      <c r="C59" s="44">
        <v>2024</v>
      </c>
      <c r="D59" s="38" t="s">
        <v>104</v>
      </c>
      <c r="E59" s="38" t="s">
        <v>105</v>
      </c>
      <c r="F59" s="104" t="s">
        <v>342</v>
      </c>
    </row>
    <row r="60" spans="2:8" s="14" customFormat="1" x14ac:dyDescent="0.2">
      <c r="B60" s="45" t="s">
        <v>108</v>
      </c>
      <c r="C60" s="44" t="s">
        <v>109</v>
      </c>
      <c r="D60" s="38" t="s">
        <v>88</v>
      </c>
      <c r="E60" s="38"/>
      <c r="F60" s="105" t="s">
        <v>342</v>
      </c>
    </row>
    <row r="61" spans="2:8" s="14" customFormat="1" ht="49.5" x14ac:dyDescent="0.2">
      <c r="B61" s="52" t="s">
        <v>110</v>
      </c>
      <c r="C61" s="44">
        <v>2022</v>
      </c>
      <c r="D61" s="38" t="s">
        <v>111</v>
      </c>
      <c r="E61" s="38" t="s">
        <v>112</v>
      </c>
      <c r="F61" s="104" t="s">
        <v>342</v>
      </c>
    </row>
    <row r="62" spans="2:8" s="14" customFormat="1" ht="49.5" x14ac:dyDescent="0.2">
      <c r="B62" s="52" t="s">
        <v>113</v>
      </c>
      <c r="C62" s="44">
        <v>2023</v>
      </c>
      <c r="D62" s="38" t="s">
        <v>111</v>
      </c>
      <c r="E62" s="38" t="s">
        <v>112</v>
      </c>
      <c r="F62" s="104" t="s">
        <v>342</v>
      </c>
    </row>
    <row r="63" spans="2:8" s="14" customFormat="1" ht="49.5" x14ac:dyDescent="0.2">
      <c r="B63" s="52" t="s">
        <v>114</v>
      </c>
      <c r="C63" s="44">
        <v>2024</v>
      </c>
      <c r="D63" s="38" t="s">
        <v>111</v>
      </c>
      <c r="E63" s="38" t="s">
        <v>112</v>
      </c>
      <c r="F63" s="104" t="s">
        <v>342</v>
      </c>
    </row>
    <row r="64" spans="2:8" s="14" customFormat="1" x14ac:dyDescent="0.2">
      <c r="B64" s="45" t="s">
        <v>115</v>
      </c>
      <c r="C64" s="44" t="s">
        <v>116</v>
      </c>
      <c r="D64" s="38" t="s">
        <v>88</v>
      </c>
      <c r="E64" s="38"/>
      <c r="F64" s="105" t="s">
        <v>342</v>
      </c>
    </row>
    <row r="65" spans="2:6" s="14" customFormat="1" ht="49.5" x14ac:dyDescent="0.2">
      <c r="B65" s="52" t="s">
        <v>117</v>
      </c>
      <c r="C65" s="44">
        <v>2022</v>
      </c>
      <c r="D65" s="38" t="s">
        <v>118</v>
      </c>
      <c r="E65" s="38" t="s">
        <v>119</v>
      </c>
      <c r="F65" s="104" t="s">
        <v>342</v>
      </c>
    </row>
    <row r="66" spans="2:6" s="14" customFormat="1" ht="49.5" x14ac:dyDescent="0.2">
      <c r="B66" s="52" t="s">
        <v>120</v>
      </c>
      <c r="C66" s="44">
        <v>2023</v>
      </c>
      <c r="D66" s="38" t="s">
        <v>118</v>
      </c>
      <c r="E66" s="38" t="s">
        <v>119</v>
      </c>
      <c r="F66" s="104" t="s">
        <v>342</v>
      </c>
    </row>
    <row r="67" spans="2:6" s="14" customFormat="1" ht="50.25" thickBot="1" x14ac:dyDescent="0.25">
      <c r="B67" s="52" t="s">
        <v>121</v>
      </c>
      <c r="C67" s="44">
        <v>2024</v>
      </c>
      <c r="D67" s="38" t="s">
        <v>118</v>
      </c>
      <c r="E67" s="38" t="s">
        <v>119</v>
      </c>
      <c r="F67" s="104" t="s">
        <v>342</v>
      </c>
    </row>
    <row r="68" spans="2:6" s="31" customFormat="1" ht="165.75" customHeight="1" thickBot="1" x14ac:dyDescent="0.25">
      <c r="B68" s="40" t="s">
        <v>122</v>
      </c>
      <c r="C68" s="53" t="s">
        <v>123</v>
      </c>
      <c r="D68" s="54" t="s">
        <v>124</v>
      </c>
      <c r="E68" s="54" t="s">
        <v>336</v>
      </c>
      <c r="F68" s="106" t="s">
        <v>342</v>
      </c>
    </row>
    <row r="69" spans="2:6" s="31" customFormat="1" ht="35.1" customHeight="1" thickBot="1" x14ac:dyDescent="0.25">
      <c r="B69" s="40" t="s">
        <v>125</v>
      </c>
      <c r="C69" s="27" t="s">
        <v>126</v>
      </c>
      <c r="D69" s="41"/>
      <c r="E69" s="42"/>
      <c r="F69" s="43"/>
    </row>
    <row r="70" spans="2:6" ht="105.95" customHeight="1" thickBot="1" x14ac:dyDescent="0.25">
      <c r="B70" s="4" t="s">
        <v>127</v>
      </c>
      <c r="C70" s="37" t="s">
        <v>199</v>
      </c>
      <c r="D70" s="38" t="s">
        <v>252</v>
      </c>
      <c r="E70" s="39" t="s">
        <v>128</v>
      </c>
      <c r="F70" s="107" t="s">
        <v>342</v>
      </c>
    </row>
    <row r="71" spans="2:6" s="25" customFormat="1" ht="35.1" customHeight="1" thickBot="1" x14ac:dyDescent="0.25">
      <c r="B71" s="20">
        <v>3</v>
      </c>
      <c r="C71" s="21" t="s">
        <v>249</v>
      </c>
      <c r="D71" s="22"/>
      <c r="E71" s="23"/>
      <c r="F71" s="55">
        <v>0.05</v>
      </c>
    </row>
    <row r="72" spans="2:6" s="31" customFormat="1" ht="35.1" customHeight="1" thickBot="1" x14ac:dyDescent="0.25">
      <c r="B72" s="40" t="s">
        <v>129</v>
      </c>
      <c r="C72" s="53" t="s">
        <v>130</v>
      </c>
      <c r="D72" s="54" t="s">
        <v>131</v>
      </c>
      <c r="E72" s="54"/>
      <c r="F72" s="56"/>
    </row>
    <row r="73" spans="2:6" ht="16.5" customHeight="1" x14ac:dyDescent="0.2">
      <c r="B73" s="4" t="s">
        <v>132</v>
      </c>
      <c r="C73" s="37" t="s">
        <v>133</v>
      </c>
      <c r="D73" s="38" t="s">
        <v>31</v>
      </c>
      <c r="E73" s="35" t="s">
        <v>2</v>
      </c>
      <c r="F73" s="105" t="s">
        <v>342</v>
      </c>
    </row>
    <row r="74" spans="2:6" x14ac:dyDescent="0.2">
      <c r="B74" s="4" t="s">
        <v>134</v>
      </c>
      <c r="C74" s="37" t="s">
        <v>135</v>
      </c>
      <c r="D74" s="38" t="s">
        <v>136</v>
      </c>
      <c r="E74" s="35" t="s">
        <v>2</v>
      </c>
      <c r="F74" s="105" t="s">
        <v>342</v>
      </c>
    </row>
    <row r="75" spans="2:6" x14ac:dyDescent="0.2">
      <c r="B75" s="4" t="s">
        <v>137</v>
      </c>
      <c r="C75" s="37" t="s">
        <v>138</v>
      </c>
      <c r="D75" s="38" t="s">
        <v>139</v>
      </c>
      <c r="E75" s="35" t="s">
        <v>2</v>
      </c>
      <c r="F75" s="105" t="s">
        <v>342</v>
      </c>
    </row>
    <row r="76" spans="2:6" ht="82.5" x14ac:dyDescent="0.2">
      <c r="B76" s="4" t="s">
        <v>140</v>
      </c>
      <c r="C76" s="37" t="s">
        <v>196</v>
      </c>
      <c r="D76" s="38" t="s">
        <v>31</v>
      </c>
      <c r="E76" s="35" t="s">
        <v>2</v>
      </c>
      <c r="F76" s="105" t="s">
        <v>342</v>
      </c>
    </row>
    <row r="77" spans="2:6" ht="33.75" thickBot="1" x14ac:dyDescent="0.25">
      <c r="B77" s="4" t="s">
        <v>141</v>
      </c>
      <c r="C77" s="37" t="s">
        <v>142</v>
      </c>
      <c r="D77" s="38" t="s">
        <v>213</v>
      </c>
      <c r="E77" s="35" t="s">
        <v>203</v>
      </c>
      <c r="F77" s="105" t="s">
        <v>342</v>
      </c>
    </row>
    <row r="78" spans="2:6" s="31" customFormat="1" ht="35.1" customHeight="1" thickBot="1" x14ac:dyDescent="0.25">
      <c r="B78" s="40" t="s">
        <v>143</v>
      </c>
      <c r="C78" s="27" t="s">
        <v>144</v>
      </c>
      <c r="D78" s="41"/>
      <c r="E78" s="42"/>
      <c r="F78" s="43"/>
    </row>
    <row r="79" spans="2:6" ht="50.25" thickBot="1" x14ac:dyDescent="0.25">
      <c r="B79" s="4" t="s">
        <v>145</v>
      </c>
      <c r="C79" s="37" t="s">
        <v>202</v>
      </c>
      <c r="D79" s="38" t="s">
        <v>251</v>
      </c>
      <c r="E79" s="35" t="s">
        <v>146</v>
      </c>
      <c r="F79" s="105" t="s">
        <v>342</v>
      </c>
    </row>
    <row r="80" spans="2:6" s="31" customFormat="1" ht="35.1" customHeight="1" thickBot="1" x14ac:dyDescent="0.25">
      <c r="B80" s="40" t="s">
        <v>147</v>
      </c>
      <c r="C80" s="27" t="s">
        <v>148</v>
      </c>
      <c r="D80" s="41"/>
      <c r="E80" s="42"/>
      <c r="F80" s="55"/>
    </row>
    <row r="81" spans="2:6" ht="125.1" customHeight="1" x14ac:dyDescent="0.2">
      <c r="B81" s="57" t="s">
        <v>149</v>
      </c>
      <c r="C81" s="58" t="s">
        <v>250</v>
      </c>
      <c r="D81" s="59" t="s">
        <v>310</v>
      </c>
      <c r="E81" s="101" t="s">
        <v>335</v>
      </c>
      <c r="F81" s="108" t="s">
        <v>342</v>
      </c>
    </row>
    <row r="82" spans="2:6" ht="50.25" thickBot="1" x14ac:dyDescent="0.25">
      <c r="B82" s="46" t="s">
        <v>214</v>
      </c>
      <c r="C82" s="47" t="s">
        <v>215</v>
      </c>
      <c r="D82" s="48" t="s">
        <v>304</v>
      </c>
      <c r="E82" s="2" t="s">
        <v>2</v>
      </c>
      <c r="F82" s="60" t="s">
        <v>342</v>
      </c>
    </row>
    <row r="83" spans="2:6" s="25" customFormat="1" ht="35.1" customHeight="1" thickBot="1" x14ac:dyDescent="0.25">
      <c r="B83" s="20">
        <v>4</v>
      </c>
      <c r="C83" s="21" t="s">
        <v>273</v>
      </c>
      <c r="D83" s="22"/>
      <c r="E83" s="23"/>
      <c r="F83" s="55">
        <v>0.1</v>
      </c>
    </row>
    <row r="84" spans="2:6" ht="49.5" x14ac:dyDescent="0.2">
      <c r="B84" s="4" t="s">
        <v>150</v>
      </c>
      <c r="C84" s="37" t="s">
        <v>255</v>
      </c>
      <c r="D84" s="38" t="s">
        <v>252</v>
      </c>
      <c r="E84" s="35" t="s">
        <v>2</v>
      </c>
      <c r="F84" s="36" t="s">
        <v>342</v>
      </c>
    </row>
    <row r="85" spans="2:6" ht="49.5" x14ac:dyDescent="0.2">
      <c r="B85" s="4" t="s">
        <v>151</v>
      </c>
      <c r="C85" s="37" t="s">
        <v>256</v>
      </c>
      <c r="D85" s="38" t="s">
        <v>252</v>
      </c>
      <c r="E85" s="35" t="s">
        <v>2</v>
      </c>
      <c r="F85" s="36" t="s">
        <v>342</v>
      </c>
    </row>
    <row r="86" spans="2:6" ht="49.5" x14ac:dyDescent="0.2">
      <c r="B86" s="4" t="s">
        <v>152</v>
      </c>
      <c r="C86" s="37" t="s">
        <v>257</v>
      </c>
      <c r="D86" s="38" t="s">
        <v>252</v>
      </c>
      <c r="E86" s="35" t="s">
        <v>2</v>
      </c>
      <c r="F86" s="36" t="s">
        <v>342</v>
      </c>
    </row>
    <row r="87" spans="2:6" ht="104.25" customHeight="1" x14ac:dyDescent="0.2">
      <c r="B87" s="4" t="s">
        <v>153</v>
      </c>
      <c r="C87" s="61" t="s">
        <v>206</v>
      </c>
      <c r="D87" s="38" t="s">
        <v>252</v>
      </c>
      <c r="E87" s="34" t="s">
        <v>154</v>
      </c>
      <c r="F87" s="109" t="s">
        <v>342</v>
      </c>
    </row>
    <row r="88" spans="2:6" ht="97.5" customHeight="1" x14ac:dyDescent="0.2">
      <c r="B88" s="4" t="s">
        <v>155</v>
      </c>
      <c r="C88" s="61" t="s">
        <v>258</v>
      </c>
      <c r="D88" s="38" t="s">
        <v>252</v>
      </c>
      <c r="E88" s="35" t="s">
        <v>154</v>
      </c>
      <c r="F88" s="109" t="s">
        <v>342</v>
      </c>
    </row>
    <row r="89" spans="2:6" ht="93" customHeight="1" x14ac:dyDescent="0.2">
      <c r="B89" s="4" t="s">
        <v>156</v>
      </c>
      <c r="C89" s="37" t="s">
        <v>259</v>
      </c>
      <c r="D89" s="38" t="s">
        <v>305</v>
      </c>
      <c r="E89" s="34" t="s">
        <v>154</v>
      </c>
      <c r="F89" s="109" t="s">
        <v>342</v>
      </c>
    </row>
    <row r="90" spans="2:6" ht="92.25" customHeight="1" thickBot="1" x14ac:dyDescent="0.25">
      <c r="B90" s="4" t="s">
        <v>205</v>
      </c>
      <c r="C90" s="37" t="s">
        <v>260</v>
      </c>
      <c r="D90" s="38" t="s">
        <v>306</v>
      </c>
      <c r="E90" s="34" t="s">
        <v>154</v>
      </c>
      <c r="F90" s="109" t="s">
        <v>342</v>
      </c>
    </row>
    <row r="91" spans="2:6" s="25" customFormat="1" ht="35.1" customHeight="1" thickBot="1" x14ac:dyDescent="0.25">
      <c r="B91" s="20">
        <v>5</v>
      </c>
      <c r="C91" s="21" t="s">
        <v>275</v>
      </c>
      <c r="D91" s="22"/>
      <c r="E91" s="23"/>
      <c r="F91" s="55">
        <v>0.09</v>
      </c>
    </row>
    <row r="92" spans="2:6" ht="82.5" x14ac:dyDescent="0.2">
      <c r="B92" s="57" t="s">
        <v>157</v>
      </c>
      <c r="C92" s="72" t="s">
        <v>281</v>
      </c>
      <c r="D92" s="59" t="s">
        <v>252</v>
      </c>
      <c r="E92" s="3" t="s">
        <v>154</v>
      </c>
      <c r="F92" s="110" t="s">
        <v>342</v>
      </c>
    </row>
    <row r="93" spans="2:6" ht="82.5" x14ac:dyDescent="0.2">
      <c r="B93" s="4" t="s">
        <v>262</v>
      </c>
      <c r="C93" s="7" t="s">
        <v>217</v>
      </c>
      <c r="D93" s="38" t="s">
        <v>252</v>
      </c>
      <c r="E93" s="39" t="s">
        <v>154</v>
      </c>
      <c r="F93" s="6" t="s">
        <v>342</v>
      </c>
    </row>
    <row r="94" spans="2:6" ht="39.75" customHeight="1" x14ac:dyDescent="0.2">
      <c r="B94" s="4" t="s">
        <v>269</v>
      </c>
      <c r="C94" s="7" t="s">
        <v>221</v>
      </c>
      <c r="D94" s="38" t="s">
        <v>158</v>
      </c>
      <c r="E94" s="39" t="s">
        <v>2</v>
      </c>
      <c r="F94" s="6" t="s">
        <v>342</v>
      </c>
    </row>
    <row r="95" spans="2:6" ht="104.1" customHeight="1" thickBot="1" x14ac:dyDescent="0.25">
      <c r="B95" s="4" t="s">
        <v>270</v>
      </c>
      <c r="C95" s="7" t="s">
        <v>302</v>
      </c>
      <c r="D95" s="38" t="s">
        <v>303</v>
      </c>
      <c r="E95" s="38" t="s">
        <v>2</v>
      </c>
      <c r="F95" s="6" t="s">
        <v>342</v>
      </c>
    </row>
    <row r="96" spans="2:6" s="25" customFormat="1" ht="35.1" customHeight="1" thickBot="1" x14ac:dyDescent="0.25">
      <c r="B96" s="20">
        <v>6</v>
      </c>
      <c r="C96" s="21" t="s">
        <v>311</v>
      </c>
      <c r="D96" s="22"/>
      <c r="E96" s="23"/>
      <c r="F96" s="55">
        <v>0.05</v>
      </c>
    </row>
    <row r="97" spans="2:6" ht="82.5" x14ac:dyDescent="0.2">
      <c r="B97" s="57" t="s">
        <v>159</v>
      </c>
      <c r="C97" s="72" t="s">
        <v>189</v>
      </c>
      <c r="D97" s="59" t="s">
        <v>252</v>
      </c>
      <c r="E97" s="3" t="s">
        <v>154</v>
      </c>
      <c r="F97" s="110" t="s">
        <v>342</v>
      </c>
    </row>
    <row r="98" spans="2:6" ht="82.5" x14ac:dyDescent="0.2">
      <c r="B98" s="4" t="s">
        <v>160</v>
      </c>
      <c r="C98" s="7" t="s">
        <v>194</v>
      </c>
      <c r="D98" s="38" t="s">
        <v>252</v>
      </c>
      <c r="E98" s="39" t="s">
        <v>195</v>
      </c>
      <c r="F98" s="6" t="s">
        <v>342</v>
      </c>
    </row>
    <row r="99" spans="2:6" ht="91.5" customHeight="1" thickBot="1" x14ac:dyDescent="0.25">
      <c r="B99" s="46" t="s">
        <v>184</v>
      </c>
      <c r="C99" s="8" t="s">
        <v>163</v>
      </c>
      <c r="D99" s="48" t="s">
        <v>252</v>
      </c>
      <c r="E99" s="2" t="s">
        <v>154</v>
      </c>
      <c r="F99" s="111" t="s">
        <v>342</v>
      </c>
    </row>
    <row r="100" spans="2:6" s="25" customFormat="1" ht="56.25" customHeight="1" thickBot="1" x14ac:dyDescent="0.25">
      <c r="B100" s="20">
        <v>7</v>
      </c>
      <c r="C100" s="21" t="s">
        <v>343</v>
      </c>
      <c r="D100" s="22"/>
      <c r="E100" s="23"/>
      <c r="F100" s="55">
        <v>0.05</v>
      </c>
    </row>
    <row r="101" spans="2:6" ht="100.35" customHeight="1" thickBot="1" x14ac:dyDescent="0.25">
      <c r="B101" s="46" t="s">
        <v>161</v>
      </c>
      <c r="C101" s="47" t="s">
        <v>261</v>
      </c>
      <c r="D101" s="48" t="s">
        <v>307</v>
      </c>
      <c r="E101" s="48" t="s">
        <v>334</v>
      </c>
      <c r="F101" s="112" t="s">
        <v>342</v>
      </c>
    </row>
    <row r="102" spans="2:6" s="116" customFormat="1" ht="5.0999999999999996" customHeight="1" thickBot="1" x14ac:dyDescent="0.25">
      <c r="B102" s="113"/>
      <c r="C102" s="113"/>
      <c r="D102" s="114"/>
      <c r="E102" s="113"/>
      <c r="F102" s="115"/>
    </row>
    <row r="103" spans="2:6" s="116" customFormat="1" ht="18.75" thickTop="1" x14ac:dyDescent="0.2">
      <c r="D103" s="117"/>
      <c r="E103" s="9" t="s">
        <v>289</v>
      </c>
      <c r="F103" s="10">
        <f>+F4+F36+F71+F83+F91+F96+F100</f>
        <v>0.43999999999999995</v>
      </c>
    </row>
  </sheetData>
  <mergeCells count="1">
    <mergeCell ref="B2:F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F52"/>
  <sheetViews>
    <sheetView topLeftCell="A28" zoomScale="70" zoomScaleNormal="70" zoomScaleSheetLayoutView="70" workbookViewId="0">
      <selection activeCell="H10" sqref="H10"/>
    </sheetView>
  </sheetViews>
  <sheetFormatPr defaultColWidth="11.28515625" defaultRowHeight="16.5" x14ac:dyDescent="0.2"/>
  <cols>
    <col min="1" max="1" width="3.7109375" style="12" customWidth="1"/>
    <col min="2" max="2" width="9.28515625" style="12" customWidth="1"/>
    <col min="3" max="3" width="107.28515625" style="12" customWidth="1"/>
    <col min="4" max="4" width="51.28515625" style="13" customWidth="1"/>
    <col min="5" max="5" width="37.28515625" style="12" bestFit="1" customWidth="1"/>
    <col min="6" max="6" width="24.140625" style="14" customWidth="1"/>
    <col min="7" max="7" width="3.7109375" style="12" customWidth="1"/>
    <col min="8" max="16384" width="11.28515625" style="12"/>
  </cols>
  <sheetData>
    <row r="1" spans="2:6" ht="17.25" thickBot="1" x14ac:dyDescent="0.25"/>
    <row r="2" spans="2:6" s="15" customFormat="1" ht="114.75" customHeight="1" thickBot="1" x14ac:dyDescent="0.25">
      <c r="B2" s="118" t="s">
        <v>286</v>
      </c>
      <c r="C2" s="119"/>
      <c r="D2" s="119"/>
      <c r="E2" s="119"/>
      <c r="F2" s="120"/>
    </row>
    <row r="3" spans="2:6" s="19" customFormat="1" ht="35.1" customHeight="1" thickBot="1" x14ac:dyDescent="0.25">
      <c r="B3" s="16" t="s">
        <v>235</v>
      </c>
      <c r="C3" s="17" t="s">
        <v>186</v>
      </c>
      <c r="D3" s="17" t="s">
        <v>187</v>
      </c>
      <c r="E3" s="17" t="s">
        <v>0</v>
      </c>
      <c r="F3" s="18" t="s">
        <v>216</v>
      </c>
    </row>
    <row r="4" spans="2:6" s="25" customFormat="1" ht="35.1" customHeight="1" thickBot="1" x14ac:dyDescent="0.25">
      <c r="B4" s="20">
        <v>1</v>
      </c>
      <c r="C4" s="21" t="s">
        <v>275</v>
      </c>
      <c r="D4" s="22"/>
      <c r="E4" s="23"/>
      <c r="F4" s="55">
        <v>0.06</v>
      </c>
    </row>
    <row r="5" spans="2:6" ht="90.95" customHeight="1" thickBot="1" x14ac:dyDescent="0.25">
      <c r="B5" s="4" t="s">
        <v>3</v>
      </c>
      <c r="C5" s="11" t="s">
        <v>312</v>
      </c>
      <c r="D5" s="38" t="s">
        <v>252</v>
      </c>
      <c r="E5" s="102" t="s">
        <v>154</v>
      </c>
      <c r="F5" s="6" t="s">
        <v>342</v>
      </c>
    </row>
    <row r="6" spans="2:6" s="25" customFormat="1" ht="35.1" customHeight="1" thickBot="1" x14ac:dyDescent="0.25">
      <c r="B6" s="20">
        <v>2</v>
      </c>
      <c r="C6" s="21" t="s">
        <v>311</v>
      </c>
      <c r="D6" s="22"/>
      <c r="E6" s="23"/>
      <c r="F6" s="55">
        <v>0</v>
      </c>
    </row>
    <row r="7" spans="2:6" ht="90.95" customHeight="1" thickBot="1" x14ac:dyDescent="0.25">
      <c r="B7" s="4" t="s">
        <v>63</v>
      </c>
      <c r="C7" s="11" t="s">
        <v>337</v>
      </c>
      <c r="D7" s="38" t="s">
        <v>252</v>
      </c>
      <c r="E7" s="102" t="s">
        <v>162</v>
      </c>
      <c r="F7" s="6" t="s">
        <v>342</v>
      </c>
    </row>
    <row r="8" spans="2:6" s="25" customFormat="1" ht="35.1" customHeight="1" thickBot="1" x14ac:dyDescent="0.25">
      <c r="B8" s="20">
        <v>3</v>
      </c>
      <c r="C8" s="21" t="s">
        <v>274</v>
      </c>
      <c r="D8" s="22"/>
      <c r="E8" s="23"/>
      <c r="F8" s="55">
        <v>0.35</v>
      </c>
    </row>
    <row r="9" spans="2:6" s="31" customFormat="1" ht="33" x14ac:dyDescent="0.2">
      <c r="B9" s="77" t="s">
        <v>129</v>
      </c>
      <c r="C9" s="78" t="s">
        <v>264</v>
      </c>
      <c r="D9" s="79"/>
      <c r="E9" s="80"/>
      <c r="F9" s="81"/>
    </row>
    <row r="10" spans="2:6" ht="116.25" customHeight="1" x14ac:dyDescent="0.2">
      <c r="B10" s="82" t="s">
        <v>132</v>
      </c>
      <c r="C10" s="99" t="s">
        <v>338</v>
      </c>
      <c r="D10" s="83" t="s">
        <v>188</v>
      </c>
      <c r="E10" s="84" t="s">
        <v>263</v>
      </c>
      <c r="F10" s="85" t="s">
        <v>342</v>
      </c>
    </row>
    <row r="11" spans="2:6" ht="115.5" x14ac:dyDescent="0.2">
      <c r="B11" s="86" t="s">
        <v>134</v>
      </c>
      <c r="C11" s="87" t="s">
        <v>233</v>
      </c>
      <c r="D11" s="88" t="s">
        <v>188</v>
      </c>
      <c r="E11" s="89" t="s">
        <v>263</v>
      </c>
      <c r="F11" s="103" t="s">
        <v>342</v>
      </c>
    </row>
    <row r="12" spans="2:6" ht="120.75" customHeight="1" x14ac:dyDescent="0.2">
      <c r="B12" s="4" t="s">
        <v>143</v>
      </c>
      <c r="C12" s="11" t="s">
        <v>279</v>
      </c>
      <c r="D12" s="38" t="s">
        <v>188</v>
      </c>
      <c r="E12" s="5" t="s">
        <v>265</v>
      </c>
      <c r="F12" s="6" t="s">
        <v>342</v>
      </c>
    </row>
    <row r="13" spans="2:6" ht="99" x14ac:dyDescent="0.2">
      <c r="B13" s="4" t="s">
        <v>147</v>
      </c>
      <c r="C13" s="11" t="s">
        <v>280</v>
      </c>
      <c r="D13" s="38" t="s">
        <v>188</v>
      </c>
      <c r="E13" s="5" t="s">
        <v>267</v>
      </c>
      <c r="F13" s="6" t="s">
        <v>342</v>
      </c>
    </row>
    <row r="14" spans="2:6" ht="99.75" thickBot="1" x14ac:dyDescent="0.25">
      <c r="B14" s="4" t="s">
        <v>291</v>
      </c>
      <c r="C14" s="11" t="s">
        <v>268</v>
      </c>
      <c r="D14" s="38" t="s">
        <v>209</v>
      </c>
      <c r="E14" s="5" t="s">
        <v>266</v>
      </c>
      <c r="F14" s="6" t="s">
        <v>342</v>
      </c>
    </row>
    <row r="15" spans="2:6" s="25" customFormat="1" ht="35.1" customHeight="1" thickBot="1" x14ac:dyDescent="0.25">
      <c r="B15" s="20">
        <v>4</v>
      </c>
      <c r="C15" s="21" t="s">
        <v>190</v>
      </c>
      <c r="D15" s="22"/>
      <c r="E15" s="23"/>
      <c r="F15" s="55">
        <v>0.15</v>
      </c>
    </row>
    <row r="16" spans="2:6" ht="82.5" x14ac:dyDescent="0.3">
      <c r="B16" s="4" t="s">
        <v>150</v>
      </c>
      <c r="C16" s="73" t="s">
        <v>284</v>
      </c>
      <c r="D16" s="38" t="s">
        <v>252</v>
      </c>
      <c r="E16" s="39" t="s">
        <v>154</v>
      </c>
      <c r="F16" s="6" t="s">
        <v>342</v>
      </c>
    </row>
    <row r="17" spans="2:6" ht="82.5" x14ac:dyDescent="0.2">
      <c r="B17" s="4" t="s">
        <v>151</v>
      </c>
      <c r="C17" s="37" t="s">
        <v>191</v>
      </c>
      <c r="D17" s="38" t="s">
        <v>252</v>
      </c>
      <c r="E17" s="39" t="s">
        <v>154</v>
      </c>
      <c r="F17" s="6" t="s">
        <v>342</v>
      </c>
    </row>
    <row r="18" spans="2:6" ht="82.5" x14ac:dyDescent="0.2">
      <c r="B18" s="4" t="s">
        <v>152</v>
      </c>
      <c r="C18" s="37" t="s">
        <v>192</v>
      </c>
      <c r="D18" s="38" t="s">
        <v>252</v>
      </c>
      <c r="E18" s="39" t="s">
        <v>154</v>
      </c>
      <c r="F18" s="6" t="s">
        <v>342</v>
      </c>
    </row>
    <row r="19" spans="2:6" ht="83.25" thickBot="1" x14ac:dyDescent="0.25">
      <c r="B19" s="4" t="s">
        <v>153</v>
      </c>
      <c r="C19" s="37" t="s">
        <v>282</v>
      </c>
      <c r="D19" s="38" t="s">
        <v>252</v>
      </c>
      <c r="E19" s="39" t="s">
        <v>154</v>
      </c>
      <c r="F19" s="6" t="s">
        <v>342</v>
      </c>
    </row>
    <row r="20" spans="2:6" s="25" customFormat="1" ht="35.1" customHeight="1" thickBot="1" x14ac:dyDescent="0.25">
      <c r="B20" s="20" t="s">
        <v>313</v>
      </c>
      <c r="C20" s="21" t="s">
        <v>165</v>
      </c>
      <c r="D20" s="22"/>
      <c r="E20" s="23"/>
      <c r="F20" s="55">
        <v>0.05</v>
      </c>
    </row>
    <row r="21" spans="2:6" ht="82.5" x14ac:dyDescent="0.2">
      <c r="B21" s="4" t="s">
        <v>157</v>
      </c>
      <c r="C21" s="44" t="s">
        <v>207</v>
      </c>
      <c r="D21" s="38" t="s">
        <v>308</v>
      </c>
      <c r="E21" s="39" t="s">
        <v>154</v>
      </c>
      <c r="F21" s="6" t="s">
        <v>342</v>
      </c>
    </row>
    <row r="22" spans="2:6" ht="82.5" x14ac:dyDescent="0.2">
      <c r="B22" s="4" t="s">
        <v>262</v>
      </c>
      <c r="C22" s="44" t="s">
        <v>208</v>
      </c>
      <c r="D22" s="38" t="s">
        <v>308</v>
      </c>
      <c r="E22" s="39" t="s">
        <v>154</v>
      </c>
      <c r="F22" s="6" t="s">
        <v>342</v>
      </c>
    </row>
    <row r="23" spans="2:6" ht="82.5" x14ac:dyDescent="0.2">
      <c r="B23" s="4" t="s">
        <v>269</v>
      </c>
      <c r="C23" s="44" t="s">
        <v>218</v>
      </c>
      <c r="D23" s="38" t="s">
        <v>308</v>
      </c>
      <c r="E23" s="39" t="s">
        <v>154</v>
      </c>
      <c r="F23" s="6" t="s">
        <v>342</v>
      </c>
    </row>
    <row r="24" spans="2:6" ht="82.5" x14ac:dyDescent="0.2">
      <c r="B24" s="4" t="s">
        <v>270</v>
      </c>
      <c r="C24" s="44" t="s">
        <v>220</v>
      </c>
      <c r="D24" s="38" t="s">
        <v>308</v>
      </c>
      <c r="E24" s="39" t="s">
        <v>154</v>
      </c>
      <c r="F24" s="6" t="s">
        <v>342</v>
      </c>
    </row>
    <row r="25" spans="2:6" ht="83.25" thickBot="1" x14ac:dyDescent="0.25">
      <c r="B25" s="4" t="s">
        <v>301</v>
      </c>
      <c r="C25" s="44" t="s">
        <v>219</v>
      </c>
      <c r="D25" s="38" t="s">
        <v>308</v>
      </c>
      <c r="E25" s="39" t="s">
        <v>154</v>
      </c>
      <c r="F25" s="6" t="s">
        <v>342</v>
      </c>
    </row>
    <row r="26" spans="2:6" s="25" customFormat="1" ht="35.1" customHeight="1" thickBot="1" x14ac:dyDescent="0.25">
      <c r="B26" s="20">
        <v>6</v>
      </c>
      <c r="C26" s="21" t="s">
        <v>277</v>
      </c>
      <c r="D26" s="22"/>
      <c r="E26" s="23"/>
      <c r="F26" s="55">
        <v>0</v>
      </c>
    </row>
    <row r="27" spans="2:6" x14ac:dyDescent="0.2">
      <c r="B27" s="64" t="s">
        <v>159</v>
      </c>
      <c r="C27" s="65" t="s">
        <v>166</v>
      </c>
      <c r="D27" s="38"/>
      <c r="E27" s="37"/>
      <c r="F27" s="51"/>
    </row>
    <row r="28" spans="2:6" x14ac:dyDescent="0.2">
      <c r="B28" s="4" t="s">
        <v>314</v>
      </c>
      <c r="C28" s="1" t="s">
        <v>167</v>
      </c>
      <c r="D28" s="38" t="s">
        <v>31</v>
      </c>
      <c r="E28" s="39" t="s">
        <v>2</v>
      </c>
      <c r="F28" s="36" t="s">
        <v>342</v>
      </c>
    </row>
    <row r="29" spans="2:6" x14ac:dyDescent="0.2">
      <c r="B29" s="4" t="s">
        <v>315</v>
      </c>
      <c r="C29" s="1" t="s">
        <v>168</v>
      </c>
      <c r="D29" s="38" t="s">
        <v>31</v>
      </c>
      <c r="E29" s="39" t="s">
        <v>2</v>
      </c>
      <c r="F29" s="36" t="s">
        <v>342</v>
      </c>
    </row>
    <row r="30" spans="2:6" x14ac:dyDescent="0.2">
      <c r="B30" s="4" t="s">
        <v>316</v>
      </c>
      <c r="C30" s="1" t="s">
        <v>169</v>
      </c>
      <c r="D30" s="38" t="s">
        <v>31</v>
      </c>
      <c r="E30" s="39" t="s">
        <v>2</v>
      </c>
      <c r="F30" s="36" t="s">
        <v>342</v>
      </c>
    </row>
    <row r="31" spans="2:6" ht="33" x14ac:dyDescent="0.2">
      <c r="B31" s="4" t="s">
        <v>317</v>
      </c>
      <c r="C31" s="1" t="s">
        <v>170</v>
      </c>
      <c r="D31" s="38" t="s">
        <v>31</v>
      </c>
      <c r="E31" s="39" t="s">
        <v>2</v>
      </c>
      <c r="F31" s="36" t="s">
        <v>342</v>
      </c>
    </row>
    <row r="32" spans="2:6" x14ac:dyDescent="0.2">
      <c r="B32" s="4" t="s">
        <v>318</v>
      </c>
      <c r="C32" s="1" t="s">
        <v>171</v>
      </c>
      <c r="D32" s="38" t="s">
        <v>31</v>
      </c>
      <c r="E32" s="39" t="s">
        <v>2</v>
      </c>
      <c r="F32" s="36" t="s">
        <v>342</v>
      </c>
    </row>
    <row r="33" spans="2:6" x14ac:dyDescent="0.2">
      <c r="B33" s="4" t="s">
        <v>319</v>
      </c>
      <c r="C33" s="1" t="s">
        <v>172</v>
      </c>
      <c r="D33" s="38" t="s">
        <v>173</v>
      </c>
      <c r="E33" s="39" t="s">
        <v>2</v>
      </c>
      <c r="F33" s="36" t="s">
        <v>342</v>
      </c>
    </row>
    <row r="34" spans="2:6" x14ac:dyDescent="0.2">
      <c r="B34" s="4" t="s">
        <v>320</v>
      </c>
      <c r="C34" s="1" t="s">
        <v>174</v>
      </c>
      <c r="D34" s="38" t="s">
        <v>173</v>
      </c>
      <c r="E34" s="39" t="s">
        <v>2</v>
      </c>
      <c r="F34" s="36" t="s">
        <v>342</v>
      </c>
    </row>
    <row r="35" spans="2:6" x14ac:dyDescent="0.2">
      <c r="B35" s="4" t="s">
        <v>321</v>
      </c>
      <c r="C35" s="1" t="s">
        <v>175</v>
      </c>
      <c r="D35" s="38" t="s">
        <v>176</v>
      </c>
      <c r="E35" s="39" t="s">
        <v>2</v>
      </c>
      <c r="F35" s="36" t="s">
        <v>342</v>
      </c>
    </row>
    <row r="36" spans="2:6" ht="49.5" x14ac:dyDescent="0.2">
      <c r="B36" s="4" t="s">
        <v>322</v>
      </c>
      <c r="C36" s="1" t="s">
        <v>177</v>
      </c>
      <c r="D36" s="38" t="s">
        <v>176</v>
      </c>
      <c r="E36" s="39" t="s">
        <v>178</v>
      </c>
      <c r="F36" s="36" t="s">
        <v>342</v>
      </c>
    </row>
    <row r="37" spans="2:6" ht="42.6" customHeight="1" thickBot="1" x14ac:dyDescent="0.25">
      <c r="B37" s="4" t="s">
        <v>323</v>
      </c>
      <c r="C37" s="62" t="s">
        <v>197</v>
      </c>
      <c r="D37" s="66" t="s">
        <v>276</v>
      </c>
      <c r="E37" s="48" t="s">
        <v>2</v>
      </c>
      <c r="F37" s="60" t="s">
        <v>342</v>
      </c>
    </row>
    <row r="38" spans="2:6" s="25" customFormat="1" ht="35.1" customHeight="1" thickBot="1" x14ac:dyDescent="0.25">
      <c r="B38" s="20">
        <v>7</v>
      </c>
      <c r="C38" s="21" t="s">
        <v>278</v>
      </c>
      <c r="D38" s="22"/>
      <c r="E38" s="23"/>
      <c r="F38" s="55">
        <v>0</v>
      </c>
    </row>
    <row r="39" spans="2:6" ht="24.75" customHeight="1" x14ac:dyDescent="0.2">
      <c r="B39" s="67" t="s">
        <v>161</v>
      </c>
      <c r="C39" s="65" t="s">
        <v>166</v>
      </c>
      <c r="D39" s="38"/>
      <c r="E39" s="68"/>
      <c r="F39" s="51"/>
    </row>
    <row r="40" spans="2:6" x14ac:dyDescent="0.2">
      <c r="B40" s="4" t="s">
        <v>324</v>
      </c>
      <c r="C40" s="1" t="s">
        <v>201</v>
      </c>
      <c r="D40" s="38" t="s">
        <v>276</v>
      </c>
      <c r="E40" s="39" t="s">
        <v>2</v>
      </c>
      <c r="F40" s="36" t="s">
        <v>342</v>
      </c>
    </row>
    <row r="41" spans="2:6" x14ac:dyDescent="0.2">
      <c r="B41" s="4" t="s">
        <v>325</v>
      </c>
      <c r="C41" s="1" t="s">
        <v>168</v>
      </c>
      <c r="D41" s="38" t="s">
        <v>276</v>
      </c>
      <c r="E41" s="39" t="s">
        <v>2</v>
      </c>
      <c r="F41" s="36" t="s">
        <v>342</v>
      </c>
    </row>
    <row r="42" spans="2:6" x14ac:dyDescent="0.2">
      <c r="B42" s="4" t="s">
        <v>326</v>
      </c>
      <c r="C42" s="1" t="s">
        <v>200</v>
      </c>
      <c r="D42" s="38" t="s">
        <v>276</v>
      </c>
      <c r="E42" s="39" t="s">
        <v>2</v>
      </c>
      <c r="F42" s="36" t="s">
        <v>342</v>
      </c>
    </row>
    <row r="43" spans="2:6" ht="33" x14ac:dyDescent="0.2">
      <c r="B43" s="4" t="s">
        <v>327</v>
      </c>
      <c r="C43" s="1" t="s">
        <v>170</v>
      </c>
      <c r="D43" s="38" t="s">
        <v>276</v>
      </c>
      <c r="E43" s="39" t="s">
        <v>2</v>
      </c>
      <c r="F43" s="36" t="s">
        <v>342</v>
      </c>
    </row>
    <row r="44" spans="2:6" ht="40.5" customHeight="1" x14ac:dyDescent="0.2">
      <c r="B44" s="4" t="s">
        <v>328</v>
      </c>
      <c r="C44" s="1" t="s">
        <v>183</v>
      </c>
      <c r="D44" s="38" t="s">
        <v>276</v>
      </c>
      <c r="E44" s="39" t="s">
        <v>2</v>
      </c>
      <c r="F44" s="36" t="s">
        <v>342</v>
      </c>
    </row>
    <row r="45" spans="2:6" x14ac:dyDescent="0.2">
      <c r="B45" s="4" t="s">
        <v>329</v>
      </c>
      <c r="C45" s="1" t="s">
        <v>179</v>
      </c>
      <c r="D45" s="38" t="s">
        <v>276</v>
      </c>
      <c r="E45" s="39" t="s">
        <v>2</v>
      </c>
      <c r="F45" s="36" t="s">
        <v>342</v>
      </c>
    </row>
    <row r="46" spans="2:6" x14ac:dyDescent="0.2">
      <c r="B46" s="4" t="s">
        <v>330</v>
      </c>
      <c r="C46" s="1" t="s">
        <v>180</v>
      </c>
      <c r="D46" s="38" t="s">
        <v>276</v>
      </c>
      <c r="E46" s="39" t="s">
        <v>2</v>
      </c>
      <c r="F46" s="36" t="s">
        <v>342</v>
      </c>
    </row>
    <row r="47" spans="2:6" x14ac:dyDescent="0.2">
      <c r="B47" s="4" t="s">
        <v>331</v>
      </c>
      <c r="C47" s="1" t="s">
        <v>181</v>
      </c>
      <c r="D47" s="38" t="s">
        <v>276</v>
      </c>
      <c r="E47" s="39" t="s">
        <v>2</v>
      </c>
      <c r="F47" s="36" t="s">
        <v>342</v>
      </c>
    </row>
    <row r="48" spans="2:6" ht="17.25" thickBot="1" x14ac:dyDescent="0.25">
      <c r="B48" s="4" t="s">
        <v>332</v>
      </c>
      <c r="C48" s="62" t="s">
        <v>182</v>
      </c>
      <c r="D48" s="48" t="s">
        <v>276</v>
      </c>
      <c r="E48" s="2" t="s">
        <v>2</v>
      </c>
      <c r="F48" s="60" t="s">
        <v>342</v>
      </c>
    </row>
    <row r="49" spans="2:6" ht="5.0999999999999996" customHeight="1" thickBot="1" x14ac:dyDescent="0.25">
      <c r="B49" s="69"/>
      <c r="C49" s="69"/>
      <c r="D49" s="70"/>
      <c r="E49" s="69"/>
      <c r="F49" s="71"/>
    </row>
    <row r="50" spans="2:6" ht="18.75" thickTop="1" x14ac:dyDescent="0.2">
      <c r="E50" s="9" t="s">
        <v>287</v>
      </c>
      <c r="F50" s="10">
        <f>F4+F6+F8+F15+F20+F26+F38</f>
        <v>0.61</v>
      </c>
    </row>
    <row r="51" spans="2:6" ht="18" x14ac:dyDescent="0.2">
      <c r="E51" s="9" t="s">
        <v>288</v>
      </c>
      <c r="F51" s="10">
        <f>+'A-General'!F103</f>
        <v>0.43999999999999995</v>
      </c>
    </row>
    <row r="52" spans="2:6" ht="18" x14ac:dyDescent="0.2">
      <c r="E52" s="9" t="s">
        <v>294</v>
      </c>
      <c r="F52" s="10">
        <f>SUM(F50:F51)</f>
        <v>1.0499999999999998</v>
      </c>
    </row>
  </sheetData>
  <dataConsolidate/>
  <mergeCells count="1">
    <mergeCell ref="B2:F2"/>
  </mergeCells>
  <printOptions horizontalCentered="1"/>
  <pageMargins left="0.23622047244094491" right="0.23622047244094491" top="0.70866141732283472" bottom="0.51181102362204722" header="0.19685039370078741" footer="0.23622047244094491"/>
  <pageSetup paperSize="8" scale="85" fitToHeight="0" orientation="portrait" horizontalDpi="300" verticalDpi="300" r:id="rId1"/>
  <headerFooter alignWithMargins="0">
    <oddHeader xml:space="preserve">&amp;LTANAP Gas Pipeline Project,
Questionnaire  / Evaluation Criteria for the Pre-qualification of Engineering, Procurement &amp; Construction Contractors (STATIONS) - Appendix 2&amp;CAnnex 2&amp;RILF-PQP-PCP-GEN-006-Rev-P2-D
</oddHeader>
    <oddFooter>&amp;RPage  &amp;P  of  &amp;N
&amp;"Symbol,Regular"&amp;12 &amp;"Arial,Regular"&amp;10ILF 2013</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BDC5C6-A3DC-48E9-98A4-EDE74449F325}">
  <sheetPr>
    <pageSetUpPr fitToPage="1"/>
  </sheetPr>
  <dimension ref="B1:F50"/>
  <sheetViews>
    <sheetView zoomScale="70" zoomScaleNormal="70" zoomScaleSheetLayoutView="70" workbookViewId="0">
      <selection activeCell="C5" sqref="C5"/>
    </sheetView>
  </sheetViews>
  <sheetFormatPr defaultColWidth="11.28515625" defaultRowHeight="16.5" x14ac:dyDescent="0.2"/>
  <cols>
    <col min="1" max="1" width="3.7109375" style="12" customWidth="1"/>
    <col min="2" max="2" width="9.28515625" style="12" customWidth="1"/>
    <col min="3" max="3" width="107.28515625" style="12" customWidth="1"/>
    <col min="4" max="4" width="51.28515625" style="13" customWidth="1"/>
    <col min="5" max="5" width="37.28515625" style="12" bestFit="1" customWidth="1"/>
    <col min="6" max="6" width="24.140625" style="14" customWidth="1"/>
    <col min="7" max="7" width="3.7109375" style="12" customWidth="1"/>
    <col min="8" max="16384" width="11.28515625" style="12"/>
  </cols>
  <sheetData>
    <row r="1" spans="2:6" ht="17.25" thickBot="1" x14ac:dyDescent="0.25"/>
    <row r="2" spans="2:6" s="15" customFormat="1" ht="114.75" customHeight="1" thickBot="1" x14ac:dyDescent="0.25">
      <c r="B2" s="118" t="s">
        <v>290</v>
      </c>
      <c r="C2" s="119"/>
      <c r="D2" s="119"/>
      <c r="E2" s="119"/>
      <c r="F2" s="120"/>
    </row>
    <row r="3" spans="2:6" s="19" customFormat="1" ht="35.1" customHeight="1" thickBot="1" x14ac:dyDescent="0.25">
      <c r="B3" s="16" t="s">
        <v>235</v>
      </c>
      <c r="C3" s="17" t="s">
        <v>186</v>
      </c>
      <c r="D3" s="17" t="s">
        <v>187</v>
      </c>
      <c r="E3" s="17" t="s">
        <v>0</v>
      </c>
      <c r="F3" s="18" t="s">
        <v>216</v>
      </c>
    </row>
    <row r="4" spans="2:6" s="25" customFormat="1" ht="35.1" customHeight="1" thickBot="1" x14ac:dyDescent="0.25">
      <c r="B4" s="20">
        <v>1</v>
      </c>
      <c r="C4" s="21" t="s">
        <v>275</v>
      </c>
      <c r="D4" s="22"/>
      <c r="E4" s="23"/>
      <c r="F4" s="55">
        <v>0.06</v>
      </c>
    </row>
    <row r="5" spans="2:6" ht="83.25" thickBot="1" x14ac:dyDescent="0.25">
      <c r="B5" s="4" t="s">
        <v>3</v>
      </c>
      <c r="C5" s="7" t="s">
        <v>333</v>
      </c>
      <c r="D5" s="38" t="s">
        <v>252</v>
      </c>
      <c r="E5" s="102" t="s">
        <v>154</v>
      </c>
      <c r="F5" s="6" t="s">
        <v>342</v>
      </c>
    </row>
    <row r="6" spans="2:6" s="25" customFormat="1" ht="35.1" customHeight="1" thickBot="1" x14ac:dyDescent="0.25">
      <c r="B6" s="20">
        <v>2</v>
      </c>
      <c r="C6" s="21" t="s">
        <v>311</v>
      </c>
      <c r="D6" s="22"/>
      <c r="E6" s="23"/>
      <c r="F6" s="55">
        <v>0</v>
      </c>
    </row>
    <row r="7" spans="2:6" ht="33.75" thickBot="1" x14ac:dyDescent="0.25">
      <c r="B7" s="4" t="s">
        <v>63</v>
      </c>
      <c r="C7" s="7" t="s">
        <v>339</v>
      </c>
      <c r="D7" s="38" t="s">
        <v>252</v>
      </c>
      <c r="E7" s="102" t="s">
        <v>2</v>
      </c>
      <c r="F7" s="6" t="s">
        <v>342</v>
      </c>
    </row>
    <row r="8" spans="2:6" s="25" customFormat="1" ht="35.1" customHeight="1" thickBot="1" x14ac:dyDescent="0.25">
      <c r="B8" s="20">
        <v>3</v>
      </c>
      <c r="C8" s="21" t="s">
        <v>274</v>
      </c>
      <c r="D8" s="22"/>
      <c r="E8" s="23"/>
      <c r="F8" s="55">
        <v>0.35</v>
      </c>
    </row>
    <row r="9" spans="2:6" s="31" customFormat="1" ht="35.1" customHeight="1" x14ac:dyDescent="0.2">
      <c r="B9" s="77" t="s">
        <v>129</v>
      </c>
      <c r="C9" s="78" t="s">
        <v>264</v>
      </c>
      <c r="D9" s="79"/>
      <c r="E9" s="80"/>
      <c r="F9" s="81"/>
    </row>
    <row r="10" spans="2:6" ht="116.25" customHeight="1" x14ac:dyDescent="0.2">
      <c r="B10" s="82" t="s">
        <v>132</v>
      </c>
      <c r="C10" s="90" t="s">
        <v>222</v>
      </c>
      <c r="D10" s="91" t="s">
        <v>188</v>
      </c>
      <c r="E10" s="92" t="s">
        <v>263</v>
      </c>
      <c r="F10" s="85" t="s">
        <v>342</v>
      </c>
    </row>
    <row r="11" spans="2:6" ht="99" x14ac:dyDescent="0.2">
      <c r="B11" s="82" t="s">
        <v>134</v>
      </c>
      <c r="C11" s="90" t="s">
        <v>223</v>
      </c>
      <c r="D11" s="91" t="s">
        <v>188</v>
      </c>
      <c r="E11" s="92" t="s">
        <v>265</v>
      </c>
      <c r="F11" s="85" t="s">
        <v>342</v>
      </c>
    </row>
    <row r="12" spans="2:6" ht="120.75" customHeight="1" x14ac:dyDescent="0.2">
      <c r="B12" s="82" t="s">
        <v>137</v>
      </c>
      <c r="C12" s="90" t="s">
        <v>224</v>
      </c>
      <c r="D12" s="91" t="s">
        <v>188</v>
      </c>
      <c r="E12" s="92" t="s">
        <v>267</v>
      </c>
      <c r="F12" s="85" t="s">
        <v>342</v>
      </c>
    </row>
    <row r="13" spans="2:6" ht="99.75" thickBot="1" x14ac:dyDescent="0.25">
      <c r="B13" s="97" t="s">
        <v>140</v>
      </c>
      <c r="C13" s="93" t="s">
        <v>225</v>
      </c>
      <c r="D13" s="94" t="s">
        <v>209</v>
      </c>
      <c r="E13" s="95" t="s">
        <v>266</v>
      </c>
      <c r="F13" s="96" t="s">
        <v>342</v>
      </c>
    </row>
    <row r="14" spans="2:6" s="25" customFormat="1" ht="35.1" customHeight="1" thickBot="1" x14ac:dyDescent="0.25">
      <c r="B14" s="20">
        <v>4</v>
      </c>
      <c r="C14" s="21" t="s">
        <v>190</v>
      </c>
      <c r="D14" s="22"/>
      <c r="E14" s="23"/>
      <c r="F14" s="55">
        <v>0.15</v>
      </c>
    </row>
    <row r="15" spans="2:6" ht="82.5" x14ac:dyDescent="0.2">
      <c r="B15" s="4" t="s">
        <v>150</v>
      </c>
      <c r="C15" s="1" t="s">
        <v>164</v>
      </c>
      <c r="D15" s="38" t="s">
        <v>252</v>
      </c>
      <c r="E15" s="39" t="s">
        <v>154</v>
      </c>
      <c r="F15" s="6" t="s">
        <v>342</v>
      </c>
    </row>
    <row r="16" spans="2:6" ht="82.5" x14ac:dyDescent="0.2">
      <c r="B16" s="4" t="s">
        <v>151</v>
      </c>
      <c r="C16" s="37" t="s">
        <v>191</v>
      </c>
      <c r="D16" s="38" t="s">
        <v>252</v>
      </c>
      <c r="E16" s="39" t="s">
        <v>154</v>
      </c>
      <c r="F16" s="6" t="s">
        <v>342</v>
      </c>
    </row>
    <row r="17" spans="2:6" ht="83.25" thickBot="1" x14ac:dyDescent="0.25">
      <c r="B17" s="4" t="s">
        <v>152</v>
      </c>
      <c r="C17" s="63" t="s">
        <v>192</v>
      </c>
      <c r="D17" s="38" t="s">
        <v>252</v>
      </c>
      <c r="E17" s="39" t="s">
        <v>154</v>
      </c>
      <c r="F17" s="6" t="s">
        <v>342</v>
      </c>
    </row>
    <row r="18" spans="2:6" s="25" customFormat="1" ht="35.1" customHeight="1" thickBot="1" x14ac:dyDescent="0.25">
      <c r="B18" s="20" t="s">
        <v>313</v>
      </c>
      <c r="C18" s="21" t="s">
        <v>165</v>
      </c>
      <c r="D18" s="22"/>
      <c r="E18" s="23"/>
      <c r="F18" s="55">
        <v>0.05</v>
      </c>
    </row>
    <row r="19" spans="2:6" ht="82.5" x14ac:dyDescent="0.2">
      <c r="B19" s="4" t="s">
        <v>157</v>
      </c>
      <c r="C19" s="44" t="s">
        <v>207</v>
      </c>
      <c r="D19" s="38" t="s">
        <v>308</v>
      </c>
      <c r="E19" s="39" t="s">
        <v>154</v>
      </c>
      <c r="F19" s="6" t="s">
        <v>342</v>
      </c>
    </row>
    <row r="20" spans="2:6" ht="82.5" x14ac:dyDescent="0.2">
      <c r="B20" s="4" t="s">
        <v>262</v>
      </c>
      <c r="C20" s="44" t="s">
        <v>208</v>
      </c>
      <c r="D20" s="38" t="s">
        <v>308</v>
      </c>
      <c r="E20" s="39" t="s">
        <v>154</v>
      </c>
      <c r="F20" s="6" t="s">
        <v>342</v>
      </c>
    </row>
    <row r="21" spans="2:6" ht="82.5" x14ac:dyDescent="0.2">
      <c r="B21" s="4" t="s">
        <v>269</v>
      </c>
      <c r="C21" s="44" t="s">
        <v>218</v>
      </c>
      <c r="D21" s="38" t="s">
        <v>308</v>
      </c>
      <c r="E21" s="39" t="s">
        <v>154</v>
      </c>
      <c r="F21" s="6" t="s">
        <v>342</v>
      </c>
    </row>
    <row r="22" spans="2:6" ht="82.5" x14ac:dyDescent="0.2">
      <c r="B22" s="4" t="s">
        <v>270</v>
      </c>
      <c r="C22" s="44" t="s">
        <v>220</v>
      </c>
      <c r="D22" s="38" t="s">
        <v>308</v>
      </c>
      <c r="E22" s="39" t="s">
        <v>154</v>
      </c>
      <c r="F22" s="6" t="s">
        <v>342</v>
      </c>
    </row>
    <row r="23" spans="2:6" ht="83.25" thickBot="1" x14ac:dyDescent="0.25">
      <c r="B23" s="4" t="s">
        <v>301</v>
      </c>
      <c r="C23" s="44" t="s">
        <v>219</v>
      </c>
      <c r="D23" s="38" t="s">
        <v>308</v>
      </c>
      <c r="E23" s="39" t="s">
        <v>154</v>
      </c>
      <c r="F23" s="6" t="s">
        <v>342</v>
      </c>
    </row>
    <row r="24" spans="2:6" s="25" customFormat="1" ht="35.1" customHeight="1" thickBot="1" x14ac:dyDescent="0.25">
      <c r="B24" s="20">
        <v>6</v>
      </c>
      <c r="C24" s="21" t="s">
        <v>277</v>
      </c>
      <c r="D24" s="22"/>
      <c r="E24" s="23"/>
      <c r="F24" s="55">
        <v>0</v>
      </c>
    </row>
    <row r="25" spans="2:6" x14ac:dyDescent="0.2">
      <c r="B25" s="64" t="s">
        <v>159</v>
      </c>
      <c r="C25" s="65" t="s">
        <v>166</v>
      </c>
      <c r="D25" s="38"/>
      <c r="E25" s="37"/>
      <c r="F25" s="51"/>
    </row>
    <row r="26" spans="2:6" x14ac:dyDescent="0.2">
      <c r="B26" s="4" t="s">
        <v>314</v>
      </c>
      <c r="C26" s="1" t="s">
        <v>167</v>
      </c>
      <c r="D26" s="38" t="s">
        <v>31</v>
      </c>
      <c r="E26" s="39" t="s">
        <v>2</v>
      </c>
      <c r="F26" s="36" t="s">
        <v>342</v>
      </c>
    </row>
    <row r="27" spans="2:6" x14ac:dyDescent="0.2">
      <c r="B27" s="4" t="s">
        <v>315</v>
      </c>
      <c r="C27" s="1" t="s">
        <v>168</v>
      </c>
      <c r="D27" s="38" t="s">
        <v>31</v>
      </c>
      <c r="E27" s="39" t="s">
        <v>2</v>
      </c>
      <c r="F27" s="36" t="s">
        <v>342</v>
      </c>
    </row>
    <row r="28" spans="2:6" x14ac:dyDescent="0.2">
      <c r="B28" s="4" t="s">
        <v>316</v>
      </c>
      <c r="C28" s="1" t="s">
        <v>169</v>
      </c>
      <c r="D28" s="38" t="s">
        <v>31</v>
      </c>
      <c r="E28" s="39" t="s">
        <v>2</v>
      </c>
      <c r="F28" s="36" t="s">
        <v>342</v>
      </c>
    </row>
    <row r="29" spans="2:6" ht="33" x14ac:dyDescent="0.2">
      <c r="B29" s="4" t="s">
        <v>317</v>
      </c>
      <c r="C29" s="1" t="s">
        <v>170</v>
      </c>
      <c r="D29" s="38" t="s">
        <v>31</v>
      </c>
      <c r="E29" s="39" t="s">
        <v>2</v>
      </c>
      <c r="F29" s="36" t="s">
        <v>342</v>
      </c>
    </row>
    <row r="30" spans="2:6" x14ac:dyDescent="0.2">
      <c r="B30" s="4" t="s">
        <v>318</v>
      </c>
      <c r="C30" s="1" t="s">
        <v>171</v>
      </c>
      <c r="D30" s="38" t="s">
        <v>31</v>
      </c>
      <c r="E30" s="39" t="s">
        <v>2</v>
      </c>
      <c r="F30" s="36" t="s">
        <v>342</v>
      </c>
    </row>
    <row r="31" spans="2:6" x14ac:dyDescent="0.2">
      <c r="B31" s="4" t="s">
        <v>319</v>
      </c>
      <c r="C31" s="1" t="s">
        <v>172</v>
      </c>
      <c r="D31" s="38" t="s">
        <v>173</v>
      </c>
      <c r="E31" s="39" t="s">
        <v>2</v>
      </c>
      <c r="F31" s="36" t="s">
        <v>342</v>
      </c>
    </row>
    <row r="32" spans="2:6" x14ac:dyDescent="0.2">
      <c r="B32" s="4" t="s">
        <v>320</v>
      </c>
      <c r="C32" s="1" t="s">
        <v>174</v>
      </c>
      <c r="D32" s="38" t="s">
        <v>173</v>
      </c>
      <c r="E32" s="39" t="s">
        <v>2</v>
      </c>
      <c r="F32" s="36" t="s">
        <v>342</v>
      </c>
    </row>
    <row r="33" spans="2:6" x14ac:dyDescent="0.2">
      <c r="B33" s="4" t="s">
        <v>321</v>
      </c>
      <c r="C33" s="1" t="s">
        <v>175</v>
      </c>
      <c r="D33" s="38" t="s">
        <v>176</v>
      </c>
      <c r="E33" s="39" t="s">
        <v>2</v>
      </c>
      <c r="F33" s="36" t="s">
        <v>342</v>
      </c>
    </row>
    <row r="34" spans="2:6" ht="49.5" x14ac:dyDescent="0.2">
      <c r="B34" s="4" t="s">
        <v>322</v>
      </c>
      <c r="C34" s="1" t="s">
        <v>177</v>
      </c>
      <c r="D34" s="38" t="s">
        <v>176</v>
      </c>
      <c r="E34" s="39" t="s">
        <v>178</v>
      </c>
      <c r="F34" s="36" t="s">
        <v>342</v>
      </c>
    </row>
    <row r="35" spans="2:6" ht="42.6" customHeight="1" thickBot="1" x14ac:dyDescent="0.25">
      <c r="B35" s="4" t="s">
        <v>323</v>
      </c>
      <c r="C35" s="62" t="s">
        <v>197</v>
      </c>
      <c r="D35" s="66" t="s">
        <v>276</v>
      </c>
      <c r="E35" s="48" t="s">
        <v>2</v>
      </c>
      <c r="F35" s="60" t="s">
        <v>342</v>
      </c>
    </row>
    <row r="36" spans="2:6" s="25" customFormat="1" ht="35.1" customHeight="1" thickBot="1" x14ac:dyDescent="0.25">
      <c r="B36" s="20">
        <v>7</v>
      </c>
      <c r="C36" s="21" t="s">
        <v>278</v>
      </c>
      <c r="D36" s="22"/>
      <c r="E36" s="23"/>
      <c r="F36" s="55">
        <v>0</v>
      </c>
    </row>
    <row r="37" spans="2:6" ht="24.75" customHeight="1" x14ac:dyDescent="0.2">
      <c r="B37" s="67" t="s">
        <v>161</v>
      </c>
      <c r="C37" s="65" t="s">
        <v>166</v>
      </c>
      <c r="D37" s="38"/>
      <c r="E37" s="68"/>
      <c r="F37" s="51"/>
    </row>
    <row r="38" spans="2:6" x14ac:dyDescent="0.2">
      <c r="B38" s="4" t="s">
        <v>324</v>
      </c>
      <c r="C38" s="1" t="s">
        <v>201</v>
      </c>
      <c r="D38" s="38" t="s">
        <v>276</v>
      </c>
      <c r="E38" s="39" t="s">
        <v>2</v>
      </c>
      <c r="F38" s="36" t="s">
        <v>342</v>
      </c>
    </row>
    <row r="39" spans="2:6" x14ac:dyDescent="0.2">
      <c r="B39" s="4" t="s">
        <v>325</v>
      </c>
      <c r="C39" s="1" t="s">
        <v>168</v>
      </c>
      <c r="D39" s="38" t="s">
        <v>276</v>
      </c>
      <c r="E39" s="39" t="s">
        <v>2</v>
      </c>
      <c r="F39" s="36" t="s">
        <v>342</v>
      </c>
    </row>
    <row r="40" spans="2:6" x14ac:dyDescent="0.2">
      <c r="B40" s="4" t="s">
        <v>326</v>
      </c>
      <c r="C40" s="1" t="s">
        <v>200</v>
      </c>
      <c r="D40" s="38" t="s">
        <v>276</v>
      </c>
      <c r="E40" s="39" t="s">
        <v>2</v>
      </c>
      <c r="F40" s="36" t="s">
        <v>342</v>
      </c>
    </row>
    <row r="41" spans="2:6" ht="33" x14ac:dyDescent="0.2">
      <c r="B41" s="4" t="s">
        <v>327</v>
      </c>
      <c r="C41" s="1" t="s">
        <v>170</v>
      </c>
      <c r="D41" s="38" t="s">
        <v>276</v>
      </c>
      <c r="E41" s="39" t="s">
        <v>2</v>
      </c>
      <c r="F41" s="36" t="s">
        <v>342</v>
      </c>
    </row>
    <row r="42" spans="2:6" ht="40.5" customHeight="1" x14ac:dyDescent="0.2">
      <c r="B42" s="4" t="s">
        <v>328</v>
      </c>
      <c r="C42" s="1" t="s">
        <v>183</v>
      </c>
      <c r="D42" s="38" t="s">
        <v>276</v>
      </c>
      <c r="E42" s="39" t="s">
        <v>2</v>
      </c>
      <c r="F42" s="36" t="s">
        <v>342</v>
      </c>
    </row>
    <row r="43" spans="2:6" x14ac:dyDescent="0.2">
      <c r="B43" s="4" t="s">
        <v>329</v>
      </c>
      <c r="C43" s="1" t="s">
        <v>179</v>
      </c>
      <c r="D43" s="38" t="s">
        <v>276</v>
      </c>
      <c r="E43" s="39" t="s">
        <v>2</v>
      </c>
      <c r="F43" s="36" t="s">
        <v>342</v>
      </c>
    </row>
    <row r="44" spans="2:6" x14ac:dyDescent="0.2">
      <c r="B44" s="4" t="s">
        <v>330</v>
      </c>
      <c r="C44" s="1" t="s">
        <v>180</v>
      </c>
      <c r="D44" s="38" t="s">
        <v>276</v>
      </c>
      <c r="E44" s="39" t="s">
        <v>2</v>
      </c>
      <c r="F44" s="36" t="s">
        <v>342</v>
      </c>
    </row>
    <row r="45" spans="2:6" x14ac:dyDescent="0.2">
      <c r="B45" s="4" t="s">
        <v>331</v>
      </c>
      <c r="C45" s="1" t="s">
        <v>181</v>
      </c>
      <c r="D45" s="38" t="s">
        <v>276</v>
      </c>
      <c r="E45" s="39" t="s">
        <v>2</v>
      </c>
      <c r="F45" s="36" t="s">
        <v>342</v>
      </c>
    </row>
    <row r="46" spans="2:6" ht="17.25" thickBot="1" x14ac:dyDescent="0.25">
      <c r="B46" s="4" t="s">
        <v>332</v>
      </c>
      <c r="C46" s="62" t="s">
        <v>182</v>
      </c>
      <c r="D46" s="48" t="s">
        <v>276</v>
      </c>
      <c r="E46" s="2" t="s">
        <v>2</v>
      </c>
      <c r="F46" s="60" t="s">
        <v>342</v>
      </c>
    </row>
    <row r="47" spans="2:6" ht="5.0999999999999996" customHeight="1" thickBot="1" x14ac:dyDescent="0.25">
      <c r="B47" s="69"/>
      <c r="C47" s="69"/>
      <c r="D47" s="70"/>
      <c r="E47" s="69"/>
      <c r="F47" s="71"/>
    </row>
    <row r="48" spans="2:6" ht="18.75" thickTop="1" x14ac:dyDescent="0.2">
      <c r="E48" s="9" t="s">
        <v>292</v>
      </c>
      <c r="F48" s="10">
        <f>+F4+F6+F8+F14+F18+F24+F36</f>
        <v>0.61</v>
      </c>
    </row>
    <row r="49" spans="5:6" ht="18" x14ac:dyDescent="0.2">
      <c r="E49" s="9" t="s">
        <v>288</v>
      </c>
      <c r="F49" s="10">
        <f>+'A-General'!F103</f>
        <v>0.43999999999999995</v>
      </c>
    </row>
    <row r="50" spans="5:6" ht="18" x14ac:dyDescent="0.2">
      <c r="E50" s="9" t="s">
        <v>293</v>
      </c>
      <c r="F50" s="10">
        <f>SUM(F48:F49)</f>
        <v>1.0499999999999998</v>
      </c>
    </row>
  </sheetData>
  <dataConsolidate/>
  <mergeCells count="1">
    <mergeCell ref="B2:F2"/>
  </mergeCells>
  <printOptions horizontalCentered="1"/>
  <pageMargins left="0.23622047244094491" right="0.23622047244094491" top="0.70866141732283472" bottom="0.51181102362204722" header="0.19685039370078741" footer="0.23622047244094491"/>
  <pageSetup paperSize="8" scale="85" fitToHeight="0" orientation="portrait" horizontalDpi="300" verticalDpi="300" r:id="rId1"/>
  <headerFooter alignWithMargins="0">
    <oddHeader xml:space="preserve">&amp;LTANAP Gas Pipeline Project,
Questionnaire  / Evaluation Criteria for the Pre-qualification of Engineering, Procurement &amp; Construction Contractors (STATIONS) - Appendix 2&amp;CAnnex 2&amp;RILF-PQP-PCP-GEN-006-Rev-P2-D
</oddHeader>
    <oddFooter>&amp;RPage  &amp;P  of  &amp;N
&amp;"Symbol,Regular"&amp;12 &amp;"Arial,Regular"&amp;10ILF 2013</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49C449-1D77-401B-8B31-A074950901A8}">
  <sheetPr>
    <pageSetUpPr fitToPage="1"/>
  </sheetPr>
  <dimension ref="B1:F50"/>
  <sheetViews>
    <sheetView topLeftCell="A25" zoomScale="70" zoomScaleNormal="70" zoomScaleSheetLayoutView="70" workbookViewId="0">
      <selection activeCell="J35" sqref="J35"/>
    </sheetView>
  </sheetViews>
  <sheetFormatPr defaultColWidth="11.28515625" defaultRowHeight="16.5" x14ac:dyDescent="0.2"/>
  <cols>
    <col min="1" max="1" width="3.7109375" style="12" customWidth="1"/>
    <col min="2" max="2" width="9.28515625" style="12" customWidth="1"/>
    <col min="3" max="3" width="107.28515625" style="12" customWidth="1"/>
    <col min="4" max="4" width="51.28515625" style="13" customWidth="1"/>
    <col min="5" max="5" width="37.28515625" style="12" bestFit="1" customWidth="1"/>
    <col min="6" max="6" width="24.140625" style="14" customWidth="1"/>
    <col min="7" max="7" width="3.7109375" style="12" customWidth="1"/>
    <col min="8" max="8" width="11.28515625" style="12"/>
    <col min="9" max="9" width="11.28515625" style="12" customWidth="1"/>
    <col min="10" max="16384" width="11.28515625" style="12"/>
  </cols>
  <sheetData>
    <row r="1" spans="2:6" ht="17.25" thickBot="1" x14ac:dyDescent="0.25"/>
    <row r="2" spans="2:6" s="15" customFormat="1" ht="114.75" customHeight="1" thickBot="1" x14ac:dyDescent="0.25">
      <c r="B2" s="118" t="s">
        <v>295</v>
      </c>
      <c r="C2" s="119"/>
      <c r="D2" s="119"/>
      <c r="E2" s="119"/>
      <c r="F2" s="120"/>
    </row>
    <row r="3" spans="2:6" s="19" customFormat="1" ht="35.1" customHeight="1" thickBot="1" x14ac:dyDescent="0.25">
      <c r="B3" s="16" t="s">
        <v>235</v>
      </c>
      <c r="C3" s="17" t="s">
        <v>186</v>
      </c>
      <c r="D3" s="17" t="s">
        <v>187</v>
      </c>
      <c r="E3" s="17" t="s">
        <v>0</v>
      </c>
      <c r="F3" s="18" t="s">
        <v>216</v>
      </c>
    </row>
    <row r="4" spans="2:6" s="25" customFormat="1" ht="35.1" customHeight="1" thickBot="1" x14ac:dyDescent="0.25">
      <c r="B4" s="20">
        <v>1</v>
      </c>
      <c r="C4" s="21" t="s">
        <v>275</v>
      </c>
      <c r="D4" s="22"/>
      <c r="E4" s="23"/>
      <c r="F4" s="55">
        <v>0.06</v>
      </c>
    </row>
    <row r="5" spans="2:6" ht="83.25" thickBot="1" x14ac:dyDescent="0.25">
      <c r="B5" s="4" t="s">
        <v>3</v>
      </c>
      <c r="C5" s="7" t="s">
        <v>333</v>
      </c>
      <c r="D5" s="38" t="s">
        <v>252</v>
      </c>
      <c r="E5" s="102" t="s">
        <v>154</v>
      </c>
      <c r="F5" s="6" t="s">
        <v>342</v>
      </c>
    </row>
    <row r="6" spans="2:6" s="25" customFormat="1" ht="35.1" customHeight="1" thickBot="1" x14ac:dyDescent="0.25">
      <c r="B6" s="20">
        <v>2</v>
      </c>
      <c r="C6" s="21" t="s">
        <v>311</v>
      </c>
      <c r="D6" s="22"/>
      <c r="E6" s="23"/>
      <c r="F6" s="55">
        <v>0</v>
      </c>
    </row>
    <row r="7" spans="2:6" s="19" customFormat="1" ht="69.75" customHeight="1" thickBot="1" x14ac:dyDescent="0.25">
      <c r="B7" s="4" t="s">
        <v>63</v>
      </c>
      <c r="C7" s="7" t="s">
        <v>339</v>
      </c>
      <c r="D7" s="38" t="s">
        <v>252</v>
      </c>
      <c r="E7" s="39" t="s">
        <v>162</v>
      </c>
      <c r="F7" s="6" t="s">
        <v>342</v>
      </c>
    </row>
    <row r="8" spans="2:6" s="25" customFormat="1" ht="35.1" customHeight="1" thickBot="1" x14ac:dyDescent="0.25">
      <c r="B8" s="20">
        <v>3</v>
      </c>
      <c r="C8" s="21" t="s">
        <v>274</v>
      </c>
      <c r="D8" s="22"/>
      <c r="E8" s="23"/>
      <c r="F8" s="55">
        <v>0.35</v>
      </c>
    </row>
    <row r="9" spans="2:6" s="31" customFormat="1" ht="59.1" customHeight="1" x14ac:dyDescent="0.2">
      <c r="B9" s="77" t="s">
        <v>129</v>
      </c>
      <c r="C9" s="78" t="s">
        <v>264</v>
      </c>
      <c r="D9" s="79"/>
      <c r="E9" s="80"/>
      <c r="F9" s="81"/>
    </row>
    <row r="10" spans="2:6" ht="116.25" customHeight="1" x14ac:dyDescent="0.2">
      <c r="B10" s="82" t="s">
        <v>132</v>
      </c>
      <c r="C10" s="90" t="s">
        <v>340</v>
      </c>
      <c r="D10" s="91" t="s">
        <v>188</v>
      </c>
      <c r="E10" s="92" t="s">
        <v>263</v>
      </c>
      <c r="F10" s="85" t="s">
        <v>342</v>
      </c>
    </row>
    <row r="11" spans="2:6" ht="99" x14ac:dyDescent="0.2">
      <c r="B11" s="82" t="s">
        <v>134</v>
      </c>
      <c r="C11" s="90" t="s">
        <v>226</v>
      </c>
      <c r="D11" s="91" t="s">
        <v>188</v>
      </c>
      <c r="E11" s="92" t="s">
        <v>265</v>
      </c>
      <c r="F11" s="85" t="s">
        <v>342</v>
      </c>
    </row>
    <row r="12" spans="2:6" ht="120.75" customHeight="1" x14ac:dyDescent="0.2">
      <c r="B12" s="82" t="s">
        <v>137</v>
      </c>
      <c r="C12" s="90" t="s">
        <v>227</v>
      </c>
      <c r="D12" s="91" t="s">
        <v>188</v>
      </c>
      <c r="E12" s="92" t="s">
        <v>267</v>
      </c>
      <c r="F12" s="85" t="s">
        <v>342</v>
      </c>
    </row>
    <row r="13" spans="2:6" ht="99.75" thickBot="1" x14ac:dyDescent="0.25">
      <c r="B13" s="97" t="s">
        <v>140</v>
      </c>
      <c r="C13" s="93" t="s">
        <v>228</v>
      </c>
      <c r="D13" s="94" t="s">
        <v>209</v>
      </c>
      <c r="E13" s="95" t="s">
        <v>266</v>
      </c>
      <c r="F13" s="96" t="s">
        <v>342</v>
      </c>
    </row>
    <row r="14" spans="2:6" s="25" customFormat="1" ht="35.1" customHeight="1" thickBot="1" x14ac:dyDescent="0.25">
      <c r="B14" s="20">
        <v>4</v>
      </c>
      <c r="C14" s="21" t="s">
        <v>190</v>
      </c>
      <c r="D14" s="22"/>
      <c r="E14" s="23"/>
      <c r="F14" s="55">
        <v>0.15</v>
      </c>
    </row>
    <row r="15" spans="2:6" ht="82.5" x14ac:dyDescent="0.2">
      <c r="B15" s="4" t="s">
        <v>150</v>
      </c>
      <c r="C15" s="1" t="s">
        <v>164</v>
      </c>
      <c r="D15" s="38" t="s">
        <v>252</v>
      </c>
      <c r="E15" s="39" t="s">
        <v>154</v>
      </c>
      <c r="F15" s="6" t="s">
        <v>342</v>
      </c>
    </row>
    <row r="16" spans="2:6" ht="82.5" x14ac:dyDescent="0.2">
      <c r="B16" s="4" t="s">
        <v>151</v>
      </c>
      <c r="C16" s="37" t="s">
        <v>191</v>
      </c>
      <c r="D16" s="38" t="s">
        <v>252</v>
      </c>
      <c r="E16" s="39" t="s">
        <v>154</v>
      </c>
      <c r="F16" s="6" t="s">
        <v>342</v>
      </c>
    </row>
    <row r="17" spans="2:6" ht="83.25" thickBot="1" x14ac:dyDescent="0.25">
      <c r="B17" s="4" t="s">
        <v>152</v>
      </c>
      <c r="C17" s="63" t="s">
        <v>192</v>
      </c>
      <c r="D17" s="38" t="s">
        <v>252</v>
      </c>
      <c r="E17" s="39" t="s">
        <v>154</v>
      </c>
      <c r="F17" s="6" t="s">
        <v>342</v>
      </c>
    </row>
    <row r="18" spans="2:6" s="25" customFormat="1" ht="35.1" customHeight="1" thickBot="1" x14ac:dyDescent="0.25">
      <c r="B18" s="20" t="s">
        <v>313</v>
      </c>
      <c r="C18" s="21" t="s">
        <v>165</v>
      </c>
      <c r="D18" s="22"/>
      <c r="E18" s="23"/>
      <c r="F18" s="55">
        <v>0.05</v>
      </c>
    </row>
    <row r="19" spans="2:6" ht="82.5" x14ac:dyDescent="0.2">
      <c r="B19" s="4" t="s">
        <v>157</v>
      </c>
      <c r="C19" s="44" t="s">
        <v>207</v>
      </c>
      <c r="D19" s="38" t="s">
        <v>308</v>
      </c>
      <c r="E19" s="39" t="s">
        <v>154</v>
      </c>
      <c r="F19" s="6" t="s">
        <v>342</v>
      </c>
    </row>
    <row r="20" spans="2:6" ht="82.5" x14ac:dyDescent="0.2">
      <c r="B20" s="4" t="s">
        <v>262</v>
      </c>
      <c r="C20" s="44" t="s">
        <v>208</v>
      </c>
      <c r="D20" s="38" t="s">
        <v>308</v>
      </c>
      <c r="E20" s="39" t="s">
        <v>154</v>
      </c>
      <c r="F20" s="6" t="s">
        <v>342</v>
      </c>
    </row>
    <row r="21" spans="2:6" ht="82.5" x14ac:dyDescent="0.2">
      <c r="B21" s="4" t="s">
        <v>269</v>
      </c>
      <c r="C21" s="44" t="s">
        <v>218</v>
      </c>
      <c r="D21" s="38" t="s">
        <v>308</v>
      </c>
      <c r="E21" s="39" t="s">
        <v>154</v>
      </c>
      <c r="F21" s="6" t="s">
        <v>342</v>
      </c>
    </row>
    <row r="22" spans="2:6" ht="82.5" x14ac:dyDescent="0.2">
      <c r="B22" s="4" t="s">
        <v>270</v>
      </c>
      <c r="C22" s="44" t="s">
        <v>220</v>
      </c>
      <c r="D22" s="38" t="s">
        <v>308</v>
      </c>
      <c r="E22" s="39" t="s">
        <v>154</v>
      </c>
      <c r="F22" s="6" t="s">
        <v>342</v>
      </c>
    </row>
    <row r="23" spans="2:6" ht="83.25" thickBot="1" x14ac:dyDescent="0.25">
      <c r="B23" s="4" t="s">
        <v>301</v>
      </c>
      <c r="C23" s="44" t="s">
        <v>219</v>
      </c>
      <c r="D23" s="38" t="s">
        <v>308</v>
      </c>
      <c r="E23" s="39" t="s">
        <v>154</v>
      </c>
      <c r="F23" s="6" t="s">
        <v>342</v>
      </c>
    </row>
    <row r="24" spans="2:6" s="25" customFormat="1" ht="35.1" customHeight="1" thickBot="1" x14ac:dyDescent="0.25">
      <c r="B24" s="20">
        <v>6</v>
      </c>
      <c r="C24" s="21" t="s">
        <v>277</v>
      </c>
      <c r="D24" s="22"/>
      <c r="E24" s="23"/>
      <c r="F24" s="55">
        <v>0</v>
      </c>
    </row>
    <row r="25" spans="2:6" x14ac:dyDescent="0.2">
      <c r="B25" s="64" t="s">
        <v>159</v>
      </c>
      <c r="C25" s="65" t="s">
        <v>166</v>
      </c>
      <c r="D25" s="38"/>
      <c r="E25" s="37"/>
      <c r="F25" s="51"/>
    </row>
    <row r="26" spans="2:6" x14ac:dyDescent="0.2">
      <c r="B26" s="4" t="s">
        <v>314</v>
      </c>
      <c r="C26" s="1" t="s">
        <v>167</v>
      </c>
      <c r="D26" s="38" t="s">
        <v>31</v>
      </c>
      <c r="E26" s="39" t="s">
        <v>2</v>
      </c>
      <c r="F26" s="36" t="s">
        <v>342</v>
      </c>
    </row>
    <row r="27" spans="2:6" x14ac:dyDescent="0.2">
      <c r="B27" s="4" t="s">
        <v>315</v>
      </c>
      <c r="C27" s="1" t="s">
        <v>168</v>
      </c>
      <c r="D27" s="38" t="s">
        <v>31</v>
      </c>
      <c r="E27" s="39" t="s">
        <v>2</v>
      </c>
      <c r="F27" s="36" t="s">
        <v>342</v>
      </c>
    </row>
    <row r="28" spans="2:6" x14ac:dyDescent="0.2">
      <c r="B28" s="4" t="s">
        <v>316</v>
      </c>
      <c r="C28" s="1" t="s">
        <v>169</v>
      </c>
      <c r="D28" s="38" t="s">
        <v>31</v>
      </c>
      <c r="E28" s="39" t="s">
        <v>2</v>
      </c>
      <c r="F28" s="36" t="s">
        <v>342</v>
      </c>
    </row>
    <row r="29" spans="2:6" ht="33" x14ac:dyDescent="0.2">
      <c r="B29" s="4" t="s">
        <v>317</v>
      </c>
      <c r="C29" s="1" t="s">
        <v>170</v>
      </c>
      <c r="D29" s="38" t="s">
        <v>31</v>
      </c>
      <c r="E29" s="39" t="s">
        <v>2</v>
      </c>
      <c r="F29" s="36" t="s">
        <v>342</v>
      </c>
    </row>
    <row r="30" spans="2:6" x14ac:dyDescent="0.2">
      <c r="B30" s="4" t="s">
        <v>318</v>
      </c>
      <c r="C30" s="1" t="s">
        <v>171</v>
      </c>
      <c r="D30" s="38" t="s">
        <v>31</v>
      </c>
      <c r="E30" s="39" t="s">
        <v>2</v>
      </c>
      <c r="F30" s="36" t="s">
        <v>342</v>
      </c>
    </row>
    <row r="31" spans="2:6" x14ac:dyDescent="0.2">
      <c r="B31" s="4" t="s">
        <v>319</v>
      </c>
      <c r="C31" s="1" t="s">
        <v>172</v>
      </c>
      <c r="D31" s="38" t="s">
        <v>173</v>
      </c>
      <c r="E31" s="39" t="s">
        <v>2</v>
      </c>
      <c r="F31" s="36" t="s">
        <v>342</v>
      </c>
    </row>
    <row r="32" spans="2:6" x14ac:dyDescent="0.2">
      <c r="B32" s="4" t="s">
        <v>320</v>
      </c>
      <c r="C32" s="1" t="s">
        <v>174</v>
      </c>
      <c r="D32" s="38" t="s">
        <v>173</v>
      </c>
      <c r="E32" s="39" t="s">
        <v>2</v>
      </c>
      <c r="F32" s="36" t="s">
        <v>342</v>
      </c>
    </row>
    <row r="33" spans="2:6" x14ac:dyDescent="0.2">
      <c r="B33" s="4" t="s">
        <v>321</v>
      </c>
      <c r="C33" s="1" t="s">
        <v>175</v>
      </c>
      <c r="D33" s="38" t="s">
        <v>176</v>
      </c>
      <c r="E33" s="39" t="s">
        <v>2</v>
      </c>
      <c r="F33" s="36" t="s">
        <v>342</v>
      </c>
    </row>
    <row r="34" spans="2:6" ht="49.5" x14ac:dyDescent="0.2">
      <c r="B34" s="4" t="s">
        <v>322</v>
      </c>
      <c r="C34" s="1" t="s">
        <v>177</v>
      </c>
      <c r="D34" s="38" t="s">
        <v>176</v>
      </c>
      <c r="E34" s="39" t="s">
        <v>178</v>
      </c>
      <c r="F34" s="36" t="s">
        <v>342</v>
      </c>
    </row>
    <row r="35" spans="2:6" ht="42.6" customHeight="1" thickBot="1" x14ac:dyDescent="0.25">
      <c r="B35" s="4" t="s">
        <v>323</v>
      </c>
      <c r="C35" s="62" t="s">
        <v>197</v>
      </c>
      <c r="D35" s="66" t="s">
        <v>276</v>
      </c>
      <c r="E35" s="48" t="s">
        <v>2</v>
      </c>
      <c r="F35" s="60" t="s">
        <v>342</v>
      </c>
    </row>
    <row r="36" spans="2:6" s="25" customFormat="1" ht="35.1" customHeight="1" thickBot="1" x14ac:dyDescent="0.25">
      <c r="B36" s="20">
        <v>7</v>
      </c>
      <c r="C36" s="21" t="s">
        <v>278</v>
      </c>
      <c r="D36" s="22"/>
      <c r="E36" s="23"/>
      <c r="F36" s="55">
        <v>0</v>
      </c>
    </row>
    <row r="37" spans="2:6" ht="24.75" customHeight="1" x14ac:dyDescent="0.2">
      <c r="B37" s="67" t="s">
        <v>161</v>
      </c>
      <c r="C37" s="65" t="s">
        <v>166</v>
      </c>
      <c r="D37" s="38"/>
      <c r="E37" s="68"/>
      <c r="F37" s="51"/>
    </row>
    <row r="38" spans="2:6" x14ac:dyDescent="0.2">
      <c r="B38" s="4" t="s">
        <v>324</v>
      </c>
      <c r="C38" s="1" t="s">
        <v>201</v>
      </c>
      <c r="D38" s="38" t="s">
        <v>276</v>
      </c>
      <c r="E38" s="39" t="s">
        <v>2</v>
      </c>
      <c r="F38" s="36" t="s">
        <v>342</v>
      </c>
    </row>
    <row r="39" spans="2:6" x14ac:dyDescent="0.2">
      <c r="B39" s="4" t="s">
        <v>325</v>
      </c>
      <c r="C39" s="1" t="s">
        <v>168</v>
      </c>
      <c r="D39" s="38" t="s">
        <v>276</v>
      </c>
      <c r="E39" s="39" t="s">
        <v>2</v>
      </c>
      <c r="F39" s="36" t="s">
        <v>342</v>
      </c>
    </row>
    <row r="40" spans="2:6" x14ac:dyDescent="0.2">
      <c r="B40" s="4" t="s">
        <v>326</v>
      </c>
      <c r="C40" s="1" t="s">
        <v>200</v>
      </c>
      <c r="D40" s="38" t="s">
        <v>276</v>
      </c>
      <c r="E40" s="39" t="s">
        <v>2</v>
      </c>
      <c r="F40" s="36" t="s">
        <v>342</v>
      </c>
    </row>
    <row r="41" spans="2:6" ht="33" x14ac:dyDescent="0.2">
      <c r="B41" s="4" t="s">
        <v>327</v>
      </c>
      <c r="C41" s="1" t="s">
        <v>170</v>
      </c>
      <c r="D41" s="38" t="s">
        <v>276</v>
      </c>
      <c r="E41" s="39" t="s">
        <v>2</v>
      </c>
      <c r="F41" s="36" t="s">
        <v>342</v>
      </c>
    </row>
    <row r="42" spans="2:6" ht="40.5" customHeight="1" x14ac:dyDescent="0.2">
      <c r="B42" s="4" t="s">
        <v>328</v>
      </c>
      <c r="C42" s="1" t="s">
        <v>183</v>
      </c>
      <c r="D42" s="38" t="s">
        <v>276</v>
      </c>
      <c r="E42" s="39" t="s">
        <v>2</v>
      </c>
      <c r="F42" s="36" t="s">
        <v>342</v>
      </c>
    </row>
    <row r="43" spans="2:6" x14ac:dyDescent="0.2">
      <c r="B43" s="4" t="s">
        <v>329</v>
      </c>
      <c r="C43" s="1" t="s">
        <v>179</v>
      </c>
      <c r="D43" s="38" t="s">
        <v>276</v>
      </c>
      <c r="E43" s="39" t="s">
        <v>2</v>
      </c>
      <c r="F43" s="36" t="s">
        <v>342</v>
      </c>
    </row>
    <row r="44" spans="2:6" x14ac:dyDescent="0.2">
      <c r="B44" s="4" t="s">
        <v>330</v>
      </c>
      <c r="C44" s="1" t="s">
        <v>180</v>
      </c>
      <c r="D44" s="38" t="s">
        <v>276</v>
      </c>
      <c r="E44" s="39" t="s">
        <v>2</v>
      </c>
      <c r="F44" s="36" t="s">
        <v>342</v>
      </c>
    </row>
    <row r="45" spans="2:6" x14ac:dyDescent="0.2">
      <c r="B45" s="4" t="s">
        <v>331</v>
      </c>
      <c r="C45" s="1" t="s">
        <v>181</v>
      </c>
      <c r="D45" s="38" t="s">
        <v>276</v>
      </c>
      <c r="E45" s="39" t="s">
        <v>2</v>
      </c>
      <c r="F45" s="36" t="s">
        <v>342</v>
      </c>
    </row>
    <row r="46" spans="2:6" ht="17.25" thickBot="1" x14ac:dyDescent="0.25">
      <c r="B46" s="4" t="s">
        <v>332</v>
      </c>
      <c r="C46" s="62" t="s">
        <v>182</v>
      </c>
      <c r="D46" s="48" t="s">
        <v>276</v>
      </c>
      <c r="E46" s="2" t="s">
        <v>2</v>
      </c>
      <c r="F46" s="60" t="s">
        <v>342</v>
      </c>
    </row>
    <row r="47" spans="2:6" ht="5.0999999999999996" customHeight="1" thickBot="1" x14ac:dyDescent="0.25">
      <c r="B47" s="69"/>
      <c r="C47" s="69"/>
      <c r="D47" s="70"/>
      <c r="E47" s="69"/>
      <c r="F47" s="71"/>
    </row>
    <row r="48" spans="2:6" ht="18.75" thickTop="1" x14ac:dyDescent="0.2">
      <c r="E48" s="9" t="s">
        <v>296</v>
      </c>
      <c r="F48" s="10">
        <f>+F4+F6+F8+F14+F18+F24+F36</f>
        <v>0.61</v>
      </c>
    </row>
    <row r="49" spans="5:6" ht="18" x14ac:dyDescent="0.2">
      <c r="E49" s="9" t="s">
        <v>288</v>
      </c>
      <c r="F49" s="10">
        <f>+'A-General'!F103</f>
        <v>0.43999999999999995</v>
      </c>
    </row>
    <row r="50" spans="5:6" ht="18" x14ac:dyDescent="0.2">
      <c r="E50" s="9" t="s">
        <v>297</v>
      </c>
      <c r="F50" s="10">
        <f>SUM(F48:F49)</f>
        <v>1.0499999999999998</v>
      </c>
    </row>
  </sheetData>
  <dataConsolidate/>
  <mergeCells count="1">
    <mergeCell ref="B2:F2"/>
  </mergeCells>
  <printOptions horizontalCentered="1"/>
  <pageMargins left="0.23622047244094491" right="0.23622047244094491" top="0.70866141732283472" bottom="0.51181102362204722" header="0.19685039370078741" footer="0.23622047244094491"/>
  <pageSetup paperSize="8" scale="85" fitToHeight="0" orientation="portrait" horizontalDpi="300" verticalDpi="300" r:id="rId1"/>
  <headerFooter alignWithMargins="0">
    <oddHeader xml:space="preserve">&amp;LTANAP Gas Pipeline Project,
Questionnaire  / Evaluation Criteria for the Pre-qualification of Engineering, Procurement &amp; Construction Contractors (STATIONS) - Appendix 2&amp;CAnnex 2&amp;RILF-PQP-PCP-GEN-006-Rev-P2-D
</oddHeader>
    <oddFooter>&amp;RPage  &amp;P  of  &amp;N
&amp;"Symbol,Regular"&amp;12 &amp;"Arial,Regular"&amp;10ILF 2013</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369CC5-9B35-453D-897A-F935A7DFDD2F}">
  <sheetPr>
    <pageSetUpPr fitToPage="1"/>
  </sheetPr>
  <dimension ref="B1:F51"/>
  <sheetViews>
    <sheetView topLeftCell="A28" zoomScale="85" zoomScaleNormal="85" zoomScaleSheetLayoutView="70" workbookViewId="0">
      <selection activeCell="B2" sqref="B2:F2"/>
    </sheetView>
  </sheetViews>
  <sheetFormatPr defaultColWidth="11.28515625" defaultRowHeight="16.5" x14ac:dyDescent="0.2"/>
  <cols>
    <col min="1" max="1" width="3.7109375" style="12" customWidth="1"/>
    <col min="2" max="2" width="9.28515625" style="12" customWidth="1"/>
    <col min="3" max="3" width="107.28515625" style="12" customWidth="1"/>
    <col min="4" max="4" width="51.28515625" style="13" customWidth="1"/>
    <col min="5" max="5" width="37.28515625" style="12" bestFit="1" customWidth="1"/>
    <col min="6" max="6" width="24.140625" style="14" customWidth="1"/>
    <col min="7" max="7" width="3.7109375" style="12" customWidth="1"/>
    <col min="8" max="9" width="11.28515625" style="12" customWidth="1"/>
    <col min="10" max="16384" width="11.28515625" style="12"/>
  </cols>
  <sheetData>
    <row r="1" spans="2:6" ht="17.25" thickBot="1" x14ac:dyDescent="0.25"/>
    <row r="2" spans="2:6" s="15" customFormat="1" ht="114.75" customHeight="1" thickBot="1" x14ac:dyDescent="0.25">
      <c r="B2" s="118" t="s">
        <v>298</v>
      </c>
      <c r="C2" s="119"/>
      <c r="D2" s="119"/>
      <c r="E2" s="119"/>
      <c r="F2" s="120"/>
    </row>
    <row r="3" spans="2:6" s="19" customFormat="1" ht="35.1" customHeight="1" thickBot="1" x14ac:dyDescent="0.25">
      <c r="B3" s="16" t="s">
        <v>235</v>
      </c>
      <c r="C3" s="17" t="s">
        <v>186</v>
      </c>
      <c r="D3" s="17" t="s">
        <v>187</v>
      </c>
      <c r="E3" s="17" t="s">
        <v>0</v>
      </c>
      <c r="F3" s="18" t="s">
        <v>216</v>
      </c>
    </row>
    <row r="4" spans="2:6" s="25" customFormat="1" ht="35.1" customHeight="1" thickBot="1" x14ac:dyDescent="0.25">
      <c r="B4" s="20">
        <v>1</v>
      </c>
      <c r="C4" s="21" t="s">
        <v>275</v>
      </c>
      <c r="D4" s="22"/>
      <c r="E4" s="23"/>
      <c r="F4" s="55">
        <v>0.06</v>
      </c>
    </row>
    <row r="5" spans="2:6" ht="83.25" thickBot="1" x14ac:dyDescent="0.25">
      <c r="B5" s="4" t="s">
        <v>3</v>
      </c>
      <c r="C5" s="7" t="s">
        <v>333</v>
      </c>
      <c r="D5" s="38" t="s">
        <v>252</v>
      </c>
      <c r="E5" s="102" t="s">
        <v>154</v>
      </c>
      <c r="F5" s="6" t="s">
        <v>342</v>
      </c>
    </row>
    <row r="6" spans="2:6" s="25" customFormat="1" ht="35.1" customHeight="1" thickBot="1" x14ac:dyDescent="0.25">
      <c r="B6" s="20">
        <v>2</v>
      </c>
      <c r="C6" s="21" t="s">
        <v>311</v>
      </c>
      <c r="D6" s="22"/>
      <c r="E6" s="23"/>
      <c r="F6" s="55">
        <v>0</v>
      </c>
    </row>
    <row r="7" spans="2:6" s="19" customFormat="1" ht="69.75" customHeight="1" thickBot="1" x14ac:dyDescent="0.25">
      <c r="B7" s="4" t="s">
        <v>63</v>
      </c>
      <c r="C7" s="7" t="s">
        <v>339</v>
      </c>
      <c r="D7" s="38" t="s">
        <v>252</v>
      </c>
      <c r="E7" s="39" t="s">
        <v>162</v>
      </c>
      <c r="F7" s="6" t="s">
        <v>342</v>
      </c>
    </row>
    <row r="8" spans="2:6" s="25" customFormat="1" ht="35.1" customHeight="1" thickBot="1" x14ac:dyDescent="0.25">
      <c r="B8" s="20">
        <v>3</v>
      </c>
      <c r="C8" s="21" t="s">
        <v>274</v>
      </c>
      <c r="D8" s="22"/>
      <c r="E8" s="23"/>
      <c r="F8" s="55">
        <v>0.35</v>
      </c>
    </row>
    <row r="9" spans="2:6" s="31" customFormat="1" ht="65.099999999999994" customHeight="1" x14ac:dyDescent="0.2">
      <c r="B9" s="77" t="s">
        <v>129</v>
      </c>
      <c r="C9" s="78" t="s">
        <v>264</v>
      </c>
      <c r="D9" s="79"/>
      <c r="E9" s="80"/>
      <c r="F9" s="81"/>
    </row>
    <row r="10" spans="2:6" ht="120" customHeight="1" x14ac:dyDescent="0.2">
      <c r="B10" s="82" t="s">
        <v>132</v>
      </c>
      <c r="C10" s="90" t="s">
        <v>341</v>
      </c>
      <c r="D10" s="91" t="s">
        <v>188</v>
      </c>
      <c r="E10" s="92" t="s">
        <v>263</v>
      </c>
      <c r="F10" s="85" t="s">
        <v>342</v>
      </c>
    </row>
    <row r="11" spans="2:6" ht="120" customHeight="1" x14ac:dyDescent="0.2">
      <c r="B11" s="82" t="s">
        <v>134</v>
      </c>
      <c r="C11" s="90" t="s">
        <v>229</v>
      </c>
      <c r="D11" s="91" t="s">
        <v>188</v>
      </c>
      <c r="E11" s="92" t="s">
        <v>265</v>
      </c>
      <c r="F11" s="85" t="s">
        <v>342</v>
      </c>
    </row>
    <row r="12" spans="2:6" ht="120" customHeight="1" x14ac:dyDescent="0.2">
      <c r="B12" s="82" t="s">
        <v>137</v>
      </c>
      <c r="C12" s="90" t="s">
        <v>231</v>
      </c>
      <c r="D12" s="91" t="s">
        <v>188</v>
      </c>
      <c r="E12" s="92" t="s">
        <v>267</v>
      </c>
      <c r="F12" s="85" t="s">
        <v>342</v>
      </c>
    </row>
    <row r="13" spans="2:6" ht="120" customHeight="1" x14ac:dyDescent="0.2">
      <c r="B13" s="82" t="s">
        <v>140</v>
      </c>
      <c r="C13" s="90" t="s">
        <v>230</v>
      </c>
      <c r="D13" s="91" t="s">
        <v>209</v>
      </c>
      <c r="E13" s="92" t="s">
        <v>266</v>
      </c>
      <c r="F13" s="85" t="s">
        <v>342</v>
      </c>
    </row>
    <row r="14" spans="2:6" ht="120" customHeight="1" thickBot="1" x14ac:dyDescent="0.25">
      <c r="B14" s="82" t="s">
        <v>141</v>
      </c>
      <c r="C14" s="98" t="s">
        <v>232</v>
      </c>
      <c r="D14" s="94" t="s">
        <v>209</v>
      </c>
      <c r="E14" s="95" t="s">
        <v>266</v>
      </c>
      <c r="F14" s="96" t="s">
        <v>342</v>
      </c>
    </row>
    <row r="15" spans="2:6" s="25" customFormat="1" ht="35.1" customHeight="1" thickBot="1" x14ac:dyDescent="0.25">
      <c r="B15" s="20">
        <v>4</v>
      </c>
      <c r="C15" s="21" t="s">
        <v>190</v>
      </c>
      <c r="D15" s="22"/>
      <c r="E15" s="23"/>
      <c r="F15" s="55">
        <v>0.15</v>
      </c>
    </row>
    <row r="16" spans="2:6" ht="82.5" x14ac:dyDescent="0.2">
      <c r="B16" s="4" t="s">
        <v>150</v>
      </c>
      <c r="C16" s="1" t="s">
        <v>164</v>
      </c>
      <c r="D16" s="38" t="s">
        <v>252</v>
      </c>
      <c r="E16" s="39" t="s">
        <v>154</v>
      </c>
      <c r="F16" s="6" t="s">
        <v>342</v>
      </c>
    </row>
    <row r="17" spans="2:6" ht="82.5" x14ac:dyDescent="0.2">
      <c r="B17" s="4" t="s">
        <v>151</v>
      </c>
      <c r="C17" s="37" t="s">
        <v>191</v>
      </c>
      <c r="D17" s="38" t="s">
        <v>252</v>
      </c>
      <c r="E17" s="39" t="s">
        <v>154</v>
      </c>
      <c r="F17" s="6" t="s">
        <v>342</v>
      </c>
    </row>
    <row r="18" spans="2:6" ht="83.25" thickBot="1" x14ac:dyDescent="0.25">
      <c r="B18" s="4" t="s">
        <v>152</v>
      </c>
      <c r="C18" s="63" t="s">
        <v>192</v>
      </c>
      <c r="D18" s="38" t="s">
        <v>252</v>
      </c>
      <c r="E18" s="39" t="s">
        <v>154</v>
      </c>
      <c r="F18" s="6" t="s">
        <v>342</v>
      </c>
    </row>
    <row r="19" spans="2:6" s="25" customFormat="1" ht="35.1" customHeight="1" thickBot="1" x14ac:dyDescent="0.25">
      <c r="B19" s="20" t="s">
        <v>313</v>
      </c>
      <c r="C19" s="21" t="s">
        <v>165</v>
      </c>
      <c r="D19" s="22"/>
      <c r="E19" s="23"/>
      <c r="F19" s="55">
        <v>0.05</v>
      </c>
    </row>
    <row r="20" spans="2:6" ht="82.5" x14ac:dyDescent="0.2">
      <c r="B20" s="4" t="s">
        <v>157</v>
      </c>
      <c r="C20" s="44" t="s">
        <v>207</v>
      </c>
      <c r="D20" s="38" t="s">
        <v>308</v>
      </c>
      <c r="E20" s="39" t="s">
        <v>154</v>
      </c>
      <c r="F20" s="6" t="s">
        <v>342</v>
      </c>
    </row>
    <row r="21" spans="2:6" ht="82.5" x14ac:dyDescent="0.2">
      <c r="B21" s="4" t="s">
        <v>262</v>
      </c>
      <c r="C21" s="44" t="s">
        <v>208</v>
      </c>
      <c r="D21" s="38" t="s">
        <v>308</v>
      </c>
      <c r="E21" s="39" t="s">
        <v>154</v>
      </c>
      <c r="F21" s="6" t="s">
        <v>342</v>
      </c>
    </row>
    <row r="22" spans="2:6" ht="82.5" x14ac:dyDescent="0.2">
      <c r="B22" s="4" t="s">
        <v>269</v>
      </c>
      <c r="C22" s="44" t="s">
        <v>218</v>
      </c>
      <c r="D22" s="38" t="s">
        <v>308</v>
      </c>
      <c r="E22" s="39" t="s">
        <v>154</v>
      </c>
      <c r="F22" s="6" t="s">
        <v>342</v>
      </c>
    </row>
    <row r="23" spans="2:6" ht="82.5" x14ac:dyDescent="0.2">
      <c r="B23" s="4" t="s">
        <v>270</v>
      </c>
      <c r="C23" s="44" t="s">
        <v>220</v>
      </c>
      <c r="D23" s="38" t="s">
        <v>308</v>
      </c>
      <c r="E23" s="39" t="s">
        <v>154</v>
      </c>
      <c r="F23" s="6" t="s">
        <v>342</v>
      </c>
    </row>
    <row r="24" spans="2:6" ht="83.25" thickBot="1" x14ac:dyDescent="0.25">
      <c r="B24" s="4" t="s">
        <v>301</v>
      </c>
      <c r="C24" s="44" t="s">
        <v>219</v>
      </c>
      <c r="D24" s="38" t="s">
        <v>308</v>
      </c>
      <c r="E24" s="39" t="s">
        <v>154</v>
      </c>
      <c r="F24" s="6" t="s">
        <v>342</v>
      </c>
    </row>
    <row r="25" spans="2:6" s="25" customFormat="1" ht="35.1" customHeight="1" thickBot="1" x14ac:dyDescent="0.25">
      <c r="B25" s="20">
        <v>6</v>
      </c>
      <c r="C25" s="21" t="s">
        <v>277</v>
      </c>
      <c r="D25" s="22"/>
      <c r="E25" s="23"/>
      <c r="F25" s="55">
        <v>0</v>
      </c>
    </row>
    <row r="26" spans="2:6" x14ac:dyDescent="0.2">
      <c r="B26" s="64" t="s">
        <v>159</v>
      </c>
      <c r="C26" s="65" t="s">
        <v>166</v>
      </c>
      <c r="D26" s="38"/>
      <c r="E26" s="37"/>
      <c r="F26" s="51"/>
    </row>
    <row r="27" spans="2:6" x14ac:dyDescent="0.2">
      <c r="B27" s="4" t="s">
        <v>314</v>
      </c>
      <c r="C27" s="1" t="s">
        <v>167</v>
      </c>
      <c r="D27" s="38" t="s">
        <v>31</v>
      </c>
      <c r="E27" s="39" t="s">
        <v>2</v>
      </c>
      <c r="F27" s="36" t="s">
        <v>342</v>
      </c>
    </row>
    <row r="28" spans="2:6" x14ac:dyDescent="0.2">
      <c r="B28" s="4" t="s">
        <v>315</v>
      </c>
      <c r="C28" s="1" t="s">
        <v>168</v>
      </c>
      <c r="D28" s="38" t="s">
        <v>31</v>
      </c>
      <c r="E28" s="39" t="s">
        <v>2</v>
      </c>
      <c r="F28" s="36" t="s">
        <v>342</v>
      </c>
    </row>
    <row r="29" spans="2:6" x14ac:dyDescent="0.2">
      <c r="B29" s="4" t="s">
        <v>316</v>
      </c>
      <c r="C29" s="1" t="s">
        <v>169</v>
      </c>
      <c r="D29" s="38" t="s">
        <v>31</v>
      </c>
      <c r="E29" s="39" t="s">
        <v>2</v>
      </c>
      <c r="F29" s="36" t="s">
        <v>342</v>
      </c>
    </row>
    <row r="30" spans="2:6" ht="33" x14ac:dyDescent="0.2">
      <c r="B30" s="4" t="s">
        <v>317</v>
      </c>
      <c r="C30" s="1" t="s">
        <v>170</v>
      </c>
      <c r="D30" s="38" t="s">
        <v>31</v>
      </c>
      <c r="E30" s="39" t="s">
        <v>2</v>
      </c>
      <c r="F30" s="36" t="s">
        <v>342</v>
      </c>
    </row>
    <row r="31" spans="2:6" x14ac:dyDescent="0.2">
      <c r="B31" s="4" t="s">
        <v>318</v>
      </c>
      <c r="C31" s="1" t="s">
        <v>171</v>
      </c>
      <c r="D31" s="38" t="s">
        <v>31</v>
      </c>
      <c r="E31" s="39" t="s">
        <v>2</v>
      </c>
      <c r="F31" s="36" t="s">
        <v>342</v>
      </c>
    </row>
    <row r="32" spans="2:6" x14ac:dyDescent="0.2">
      <c r="B32" s="4" t="s">
        <v>319</v>
      </c>
      <c r="C32" s="1" t="s">
        <v>172</v>
      </c>
      <c r="D32" s="38" t="s">
        <v>173</v>
      </c>
      <c r="E32" s="39" t="s">
        <v>2</v>
      </c>
      <c r="F32" s="36" t="s">
        <v>342</v>
      </c>
    </row>
    <row r="33" spans="2:6" x14ac:dyDescent="0.2">
      <c r="B33" s="4" t="s">
        <v>320</v>
      </c>
      <c r="C33" s="1" t="s">
        <v>174</v>
      </c>
      <c r="D33" s="38" t="s">
        <v>173</v>
      </c>
      <c r="E33" s="39" t="s">
        <v>2</v>
      </c>
      <c r="F33" s="36" t="s">
        <v>342</v>
      </c>
    </row>
    <row r="34" spans="2:6" x14ac:dyDescent="0.2">
      <c r="B34" s="4" t="s">
        <v>321</v>
      </c>
      <c r="C34" s="1" t="s">
        <v>175</v>
      </c>
      <c r="D34" s="38" t="s">
        <v>176</v>
      </c>
      <c r="E34" s="39" t="s">
        <v>2</v>
      </c>
      <c r="F34" s="36" t="s">
        <v>342</v>
      </c>
    </row>
    <row r="35" spans="2:6" ht="49.5" x14ac:dyDescent="0.2">
      <c r="B35" s="4" t="s">
        <v>322</v>
      </c>
      <c r="C35" s="1" t="s">
        <v>177</v>
      </c>
      <c r="D35" s="38" t="s">
        <v>176</v>
      </c>
      <c r="E35" s="39" t="s">
        <v>178</v>
      </c>
      <c r="F35" s="36" t="s">
        <v>342</v>
      </c>
    </row>
    <row r="36" spans="2:6" ht="42.6" customHeight="1" thickBot="1" x14ac:dyDescent="0.25">
      <c r="B36" s="4" t="s">
        <v>323</v>
      </c>
      <c r="C36" s="62" t="s">
        <v>197</v>
      </c>
      <c r="D36" s="66" t="s">
        <v>276</v>
      </c>
      <c r="E36" s="48" t="s">
        <v>2</v>
      </c>
      <c r="F36" s="60" t="s">
        <v>342</v>
      </c>
    </row>
    <row r="37" spans="2:6" s="25" customFormat="1" ht="35.1" customHeight="1" thickBot="1" x14ac:dyDescent="0.25">
      <c r="B37" s="20">
        <v>7</v>
      </c>
      <c r="C37" s="21" t="s">
        <v>278</v>
      </c>
      <c r="D37" s="22"/>
      <c r="E37" s="23"/>
      <c r="F37" s="55">
        <v>0</v>
      </c>
    </row>
    <row r="38" spans="2:6" ht="24.75" customHeight="1" x14ac:dyDescent="0.2">
      <c r="B38" s="67" t="s">
        <v>161</v>
      </c>
      <c r="C38" s="65" t="s">
        <v>166</v>
      </c>
      <c r="D38" s="38"/>
      <c r="E38" s="68"/>
      <c r="F38" s="51"/>
    </row>
    <row r="39" spans="2:6" x14ac:dyDescent="0.2">
      <c r="B39" s="4" t="s">
        <v>324</v>
      </c>
      <c r="C39" s="1" t="s">
        <v>201</v>
      </c>
      <c r="D39" s="38" t="s">
        <v>276</v>
      </c>
      <c r="E39" s="39" t="s">
        <v>2</v>
      </c>
      <c r="F39" s="36" t="s">
        <v>342</v>
      </c>
    </row>
    <row r="40" spans="2:6" x14ac:dyDescent="0.2">
      <c r="B40" s="4" t="s">
        <v>325</v>
      </c>
      <c r="C40" s="1" t="s">
        <v>168</v>
      </c>
      <c r="D40" s="38" t="s">
        <v>276</v>
      </c>
      <c r="E40" s="39" t="s">
        <v>2</v>
      </c>
      <c r="F40" s="36" t="s">
        <v>342</v>
      </c>
    </row>
    <row r="41" spans="2:6" x14ac:dyDescent="0.2">
      <c r="B41" s="4" t="s">
        <v>326</v>
      </c>
      <c r="C41" s="1" t="s">
        <v>200</v>
      </c>
      <c r="D41" s="38" t="s">
        <v>276</v>
      </c>
      <c r="E41" s="39" t="s">
        <v>2</v>
      </c>
      <c r="F41" s="36" t="s">
        <v>342</v>
      </c>
    </row>
    <row r="42" spans="2:6" ht="33" x14ac:dyDescent="0.2">
      <c r="B42" s="4" t="s">
        <v>327</v>
      </c>
      <c r="C42" s="1" t="s">
        <v>170</v>
      </c>
      <c r="D42" s="38" t="s">
        <v>276</v>
      </c>
      <c r="E42" s="39" t="s">
        <v>2</v>
      </c>
      <c r="F42" s="36" t="s">
        <v>342</v>
      </c>
    </row>
    <row r="43" spans="2:6" ht="40.5" customHeight="1" x14ac:dyDescent="0.2">
      <c r="B43" s="4" t="s">
        <v>328</v>
      </c>
      <c r="C43" s="1" t="s">
        <v>183</v>
      </c>
      <c r="D43" s="38" t="s">
        <v>276</v>
      </c>
      <c r="E43" s="39" t="s">
        <v>2</v>
      </c>
      <c r="F43" s="36" t="s">
        <v>342</v>
      </c>
    </row>
    <row r="44" spans="2:6" x14ac:dyDescent="0.2">
      <c r="B44" s="4" t="s">
        <v>329</v>
      </c>
      <c r="C44" s="1" t="s">
        <v>179</v>
      </c>
      <c r="D44" s="38" t="s">
        <v>276</v>
      </c>
      <c r="E44" s="39" t="s">
        <v>2</v>
      </c>
      <c r="F44" s="36" t="s">
        <v>342</v>
      </c>
    </row>
    <row r="45" spans="2:6" x14ac:dyDescent="0.2">
      <c r="B45" s="4" t="s">
        <v>330</v>
      </c>
      <c r="C45" s="1" t="s">
        <v>180</v>
      </c>
      <c r="D45" s="38" t="s">
        <v>276</v>
      </c>
      <c r="E45" s="39" t="s">
        <v>2</v>
      </c>
      <c r="F45" s="36" t="s">
        <v>342</v>
      </c>
    </row>
    <row r="46" spans="2:6" x14ac:dyDescent="0.2">
      <c r="B46" s="4" t="s">
        <v>331</v>
      </c>
      <c r="C46" s="1" t="s">
        <v>181</v>
      </c>
      <c r="D46" s="38" t="s">
        <v>276</v>
      </c>
      <c r="E46" s="39" t="s">
        <v>2</v>
      </c>
      <c r="F46" s="36" t="s">
        <v>342</v>
      </c>
    </row>
    <row r="47" spans="2:6" ht="17.25" thickBot="1" x14ac:dyDescent="0.25">
      <c r="B47" s="4" t="s">
        <v>332</v>
      </c>
      <c r="C47" s="62" t="s">
        <v>182</v>
      </c>
      <c r="D47" s="48" t="s">
        <v>276</v>
      </c>
      <c r="E47" s="2" t="s">
        <v>2</v>
      </c>
      <c r="F47" s="60" t="s">
        <v>342</v>
      </c>
    </row>
    <row r="48" spans="2:6" ht="5.0999999999999996" customHeight="1" thickBot="1" x14ac:dyDescent="0.25">
      <c r="B48" s="69"/>
      <c r="C48" s="69"/>
      <c r="D48" s="70"/>
      <c r="E48" s="69"/>
      <c r="F48" s="71"/>
    </row>
    <row r="49" spans="5:6" ht="18.75" thickTop="1" x14ac:dyDescent="0.2">
      <c r="E49" s="9" t="s">
        <v>299</v>
      </c>
      <c r="F49" s="10">
        <f>+F4+F6+F8+F15+F19+F25+F37</f>
        <v>0.61</v>
      </c>
    </row>
    <row r="50" spans="5:6" ht="18" x14ac:dyDescent="0.2">
      <c r="E50" s="9" t="s">
        <v>288</v>
      </c>
      <c r="F50" s="10">
        <f>+'A-General'!F103</f>
        <v>0.43999999999999995</v>
      </c>
    </row>
    <row r="51" spans="5:6" ht="18" x14ac:dyDescent="0.2">
      <c r="E51" s="9" t="s">
        <v>300</v>
      </c>
      <c r="F51" s="10">
        <f>SUM(F49:F50)</f>
        <v>1.0499999999999998</v>
      </c>
    </row>
  </sheetData>
  <dataConsolidate/>
  <mergeCells count="1">
    <mergeCell ref="B2:F2"/>
  </mergeCells>
  <printOptions horizontalCentered="1"/>
  <pageMargins left="0.23622047244094491" right="0.23622047244094491" top="0.70866141732283472" bottom="0.51181102362204722" header="0.19685039370078741" footer="0.23622047244094491"/>
  <pageSetup paperSize="8" scale="85" fitToHeight="0" orientation="portrait" horizontalDpi="300" verticalDpi="300" r:id="rId1"/>
  <headerFooter alignWithMargins="0">
    <oddHeader xml:space="preserve">&amp;LTANAP Gas Pipeline Project,
Questionnaire  / Evaluation Criteria for the Pre-qualification of Engineering, Procurement &amp; Construction Contractors (STATIONS) - Appendix 2&amp;CAnnex 2&amp;RILF-PQP-PCP-GEN-006-Rev-P2-D
</oddHeader>
    <oddFooter>&amp;RPage  &amp;P  of  &amp;N
&amp;"Symbol,Regular"&amp;12 &amp;"Arial,Regular"&amp;10ILF 2013</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titus xmlns="http://schemas.titus.com/TitusProperties/">
  <TitusGUID xmlns="">fed0109f-3285-4926-870c-0f3093de190e</TitusGUID>
  <TitusMetadata xmlns="">eyJucyI6Imh0dHBzOlwvXC90YW5hcC5jb20iLCJwcm9wcyI6W3sibiI6IkNsYXNzaWZpY2F0aW9uIiwidmFscyI6W3sidmFsdWUiOiJILTQ3NGY1ZWJhIn1dfSx7Im4iOiJLVktLIiwidmFscyI6W3sidmFsdWUiOiJOLWM1YjkzYzc5In1dfV19</TitusMetadata>
</titus>
</file>

<file path=customXml/itemProps1.xml><?xml version="1.0" encoding="utf-8"?>
<ds:datastoreItem xmlns:ds="http://schemas.openxmlformats.org/officeDocument/2006/customXml" ds:itemID="{BBA63BA9-9EE0-425C-9BB2-CB085DE605FE}">
  <ds:schemaRefs>
    <ds:schemaRef ds:uri="http://schemas.titus.com/TitusProperties/"/>
    <ds:schemaRef ds:uri=""/>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8</vt:i4>
      </vt:variant>
    </vt:vector>
  </HeadingPairs>
  <TitlesOfParts>
    <vt:vector size="13" baseType="lpstr">
      <vt:lpstr>A-General</vt:lpstr>
      <vt:lpstr>B-EPR&amp;N-EPR&amp;PM</vt:lpstr>
      <vt:lpstr>C-Civil Works</vt:lpstr>
      <vt:lpstr>D-Mechanical Works</vt:lpstr>
      <vt:lpstr>E-E&amp;I Works</vt:lpstr>
      <vt:lpstr>'B-EPR&amp;N-EPR&amp;PM'!Print_Area</vt:lpstr>
      <vt:lpstr>'C-Civil Works'!Print_Area</vt:lpstr>
      <vt:lpstr>'D-Mechanical Works'!Print_Area</vt:lpstr>
      <vt:lpstr>'E-E&amp;I Works'!Print_Area</vt:lpstr>
      <vt:lpstr>'B-EPR&amp;N-EPR&amp;PM'!Print_Titles</vt:lpstr>
      <vt:lpstr>'C-Civil Works'!Print_Titles</vt:lpstr>
      <vt:lpstr>'D-Mechanical Works'!Print_Titles</vt:lpstr>
      <vt:lpstr>'E-E&amp;I Works'!Print_Titles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Özlem Kaya</dc:creator>
  <cp:keywords>H-474f5eba, N-c5b93c79</cp:keywords>
  <cp:lastModifiedBy>Sertac TOYDEMIR</cp:lastModifiedBy>
  <cp:lastPrinted>2013-12-19T15:33:30Z</cp:lastPrinted>
  <dcterms:created xsi:type="dcterms:W3CDTF">2013-11-28T13:03:23Z</dcterms:created>
  <dcterms:modified xsi:type="dcterms:W3CDTF">2025-05-14T12:16:02Z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usGUID">
    <vt:lpwstr>fed0109f-3285-4926-870c-0f3093de190e</vt:lpwstr>
  </property>
  <property fmtid="{D5CDD505-2E9C-101B-9397-08002B2CF9AE}" pid="3" name="Classification">
    <vt:lpwstr>H-474f5eba</vt:lpwstr>
  </property>
  <property fmtid="{D5CDD505-2E9C-101B-9397-08002B2CF9AE}" pid="4" name="KVKK">
    <vt:lpwstr>N-c5b93c79</vt:lpwstr>
  </property>
</Properties>
</file>